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yrut\Documents\Doma\Nohejbal\2023\OSK ONS\Vysledky\"/>
    </mc:Choice>
  </mc:AlternateContent>
  <xr:revisionPtr revIDLastSave="0" documentId="8_{94424A3F-6032-4DB8-AF31-ABE598BE0082}" xr6:coauthVersionLast="47" xr6:coauthVersionMax="47" xr10:uidLastSave="{00000000-0000-0000-0000-000000000000}"/>
  <bookViews>
    <workbookView xWindow="-28920" yWindow="-9585" windowWidth="29040" windowHeight="17640" xr2:uid="{1659AC93-1C66-408A-9E84-BDF8EA891483}"/>
  </bookViews>
  <sheets>
    <sheet name="Výsledky_MP_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6" i="1" l="1"/>
  <c r="BI56" i="1"/>
  <c r="AK53" i="1"/>
  <c r="BI50" i="1"/>
  <c r="AK48" i="1"/>
  <c r="BI45" i="1"/>
  <c r="AK43" i="1"/>
  <c r="BI40" i="1"/>
  <c r="AK38" i="1"/>
  <c r="BI35" i="1"/>
  <c r="S35" i="1"/>
  <c r="S29" i="1"/>
  <c r="AD28" i="1"/>
  <c r="S26" i="1"/>
  <c r="AD25" i="1"/>
  <c r="Y24" i="1"/>
  <c r="Y23" i="1"/>
  <c r="Y21" i="1"/>
  <c r="Y20" i="1"/>
  <c r="Y19" i="1"/>
  <c r="Y18" i="1"/>
  <c r="BH16" i="1"/>
  <c r="S16" i="1"/>
  <c r="BH15" i="1"/>
  <c r="AJ15" i="1"/>
  <c r="S15" i="1"/>
  <c r="R15" i="1"/>
  <c r="P15" i="1" s="1"/>
  <c r="BH14" i="1"/>
  <c r="AJ14" i="1"/>
  <c r="S14" i="1"/>
  <c r="R14" i="1"/>
  <c r="P14" i="1" s="1"/>
  <c r="BH13" i="1"/>
  <c r="AJ13" i="1"/>
  <c r="S13" i="1"/>
  <c r="R13" i="1"/>
  <c r="P13" i="1" s="1"/>
  <c r="AV11" i="1"/>
  <c r="Y11" i="1"/>
  <c r="X11" i="1"/>
  <c r="V11" i="1" s="1"/>
  <c r="R11" i="1"/>
  <c r="BM10" i="1"/>
  <c r="BC10" i="1"/>
  <c r="AE10" i="1"/>
  <c r="Y10" i="1"/>
  <c r="X10" i="1"/>
  <c r="V10" i="1" s="1"/>
  <c r="BM9" i="1"/>
  <c r="BC9" i="1"/>
  <c r="BB9" i="1"/>
  <c r="BD9" i="1" s="1"/>
  <c r="AE9" i="1"/>
  <c r="AD9" i="1"/>
  <c r="AB9" i="1" s="1"/>
  <c r="X9" i="1"/>
  <c r="BI8" i="1"/>
  <c r="BB8" i="1"/>
  <c r="AK8" i="1"/>
  <c r="AE8" i="1"/>
  <c r="AD8" i="1"/>
  <c r="AA8" i="1" s="1"/>
  <c r="BM6" i="1"/>
  <c r="BE1" i="1"/>
  <c r="BI65" i="1" s="1"/>
  <c r="AY1" i="1"/>
  <c r="BB30" i="1" s="1"/>
  <c r="AS1" i="1"/>
  <c r="AW11" i="1" s="1"/>
  <c r="AM1" i="1"/>
  <c r="AQ35" i="1" s="1"/>
  <c r="AG1" i="1"/>
  <c r="AK50" i="1" s="1"/>
  <c r="AA1" i="1"/>
  <c r="AE29" i="1" s="1"/>
  <c r="U1" i="1"/>
  <c r="Y8" i="1" s="1"/>
  <c r="O1" i="1"/>
  <c r="S31" i="1" s="1"/>
  <c r="AC8" i="1" l="1"/>
  <c r="AT11" i="1"/>
  <c r="BE14" i="1"/>
  <c r="BG14" i="1" s="1"/>
  <c r="AG15" i="1"/>
  <c r="AI15" i="1" s="1"/>
  <c r="AF25" i="1"/>
  <c r="AQ13" i="1"/>
  <c r="AQ14" i="1"/>
  <c r="AQ15" i="1"/>
  <c r="AP18" i="1"/>
  <c r="AP19" i="1"/>
  <c r="AP20" i="1"/>
  <c r="AP21" i="1"/>
  <c r="AP23" i="1"/>
  <c r="AE25" i="1"/>
  <c r="AB25" i="1" s="1"/>
  <c r="AE28" i="1"/>
  <c r="AQ30" i="1"/>
  <c r="AK31" i="1"/>
  <c r="AD33" i="1"/>
  <c r="S36" i="1"/>
  <c r="S41" i="1"/>
  <c r="S46" i="1"/>
  <c r="S51" i="1"/>
  <c r="AJ61" i="1"/>
  <c r="AP14" i="1"/>
  <c r="AF28" i="1"/>
  <c r="AB28" i="1"/>
  <c r="AP56" i="1"/>
  <c r="AS82" i="1"/>
  <c r="AV81" i="1"/>
  <c r="AV80" i="1"/>
  <c r="AV79" i="1"/>
  <c r="AV78" i="1"/>
  <c r="AV76" i="1"/>
  <c r="AV75" i="1"/>
  <c r="AV74" i="1"/>
  <c r="AV73" i="1"/>
  <c r="AV71" i="1"/>
  <c r="AV70" i="1"/>
  <c r="AV69" i="1"/>
  <c r="AV68" i="1"/>
  <c r="AV66" i="1"/>
  <c r="AW81" i="1"/>
  <c r="AW79" i="1"/>
  <c r="AW76" i="1"/>
  <c r="AW74" i="1"/>
  <c r="AW71" i="1"/>
  <c r="AW69" i="1"/>
  <c r="AW66" i="1"/>
  <c r="AW65" i="1"/>
  <c r="AW64" i="1"/>
  <c r="AW63" i="1"/>
  <c r="AW61" i="1"/>
  <c r="AW60" i="1"/>
  <c r="AW59" i="1"/>
  <c r="AW58" i="1"/>
  <c r="AW56" i="1"/>
  <c r="AW55" i="1"/>
  <c r="AW54" i="1"/>
  <c r="AW53" i="1"/>
  <c r="AV65" i="1"/>
  <c r="AV64" i="1"/>
  <c r="AV63" i="1"/>
  <c r="AV61" i="1"/>
  <c r="AV60" i="1"/>
  <c r="AV59" i="1"/>
  <c r="AV58" i="1"/>
  <c r="AV56" i="1"/>
  <c r="AV55" i="1"/>
  <c r="AV54" i="1"/>
  <c r="AV53" i="1"/>
  <c r="AW80" i="1"/>
  <c r="AW51" i="1"/>
  <c r="AW50" i="1"/>
  <c r="AW49" i="1"/>
  <c r="AW48" i="1"/>
  <c r="AW46" i="1"/>
  <c r="AW45" i="1"/>
  <c r="AW44" i="1"/>
  <c r="AW43" i="1"/>
  <c r="AW41" i="1"/>
  <c r="AW40" i="1"/>
  <c r="AW39" i="1"/>
  <c r="AW38" i="1"/>
  <c r="AW36" i="1"/>
  <c r="AW35" i="1"/>
  <c r="AW34" i="1"/>
  <c r="AW33" i="1"/>
  <c r="AW31" i="1"/>
  <c r="AW30" i="1"/>
  <c r="AW29" i="1"/>
  <c r="AW28" i="1"/>
  <c r="AW26" i="1"/>
  <c r="AW25" i="1"/>
  <c r="AW24" i="1"/>
  <c r="AW78" i="1"/>
  <c r="AV51" i="1"/>
  <c r="AV50" i="1"/>
  <c r="AV49" i="1"/>
  <c r="AV48" i="1"/>
  <c r="AV46" i="1"/>
  <c r="AV45" i="1"/>
  <c r="AV44" i="1"/>
  <c r="AV43" i="1"/>
  <c r="AV41" i="1"/>
  <c r="AV40" i="1"/>
  <c r="AV39" i="1"/>
  <c r="AV38" i="1"/>
  <c r="AV36" i="1"/>
  <c r="AV35" i="1"/>
  <c r="AV34" i="1"/>
  <c r="AV33" i="1"/>
  <c r="AV31" i="1"/>
  <c r="AV30" i="1"/>
  <c r="AV29" i="1"/>
  <c r="AV28" i="1"/>
  <c r="AV26" i="1"/>
  <c r="AV25" i="1"/>
  <c r="AV24" i="1"/>
  <c r="AW75" i="1"/>
  <c r="AW73" i="1"/>
  <c r="AW68" i="1"/>
  <c r="AV23" i="1"/>
  <c r="AV21" i="1"/>
  <c r="AV20" i="1"/>
  <c r="AV19" i="1"/>
  <c r="AV18" i="1"/>
  <c r="AV16" i="1"/>
  <c r="BC8" i="1"/>
  <c r="AF9" i="1"/>
  <c r="AV9" i="1"/>
  <c r="AP11" i="1"/>
  <c r="T13" i="1"/>
  <c r="T15" i="1"/>
  <c r="AQ18" i="1"/>
  <c r="AP61" i="1"/>
  <c r="BE82" i="1"/>
  <c r="BI81" i="1"/>
  <c r="BI80" i="1"/>
  <c r="BI79" i="1"/>
  <c r="BI78" i="1"/>
  <c r="BI76" i="1"/>
  <c r="BI75" i="1"/>
  <c r="BI74" i="1"/>
  <c r="BI73" i="1"/>
  <c r="BI71" i="1"/>
  <c r="BI70" i="1"/>
  <c r="BI69" i="1"/>
  <c r="BI68" i="1"/>
  <c r="BI66" i="1"/>
  <c r="BH81" i="1"/>
  <c r="BH80" i="1"/>
  <c r="BH79" i="1"/>
  <c r="BH78" i="1"/>
  <c r="BH76" i="1"/>
  <c r="BH75" i="1"/>
  <c r="BH74" i="1"/>
  <c r="BH73" i="1"/>
  <c r="BH71" i="1"/>
  <c r="BH70" i="1"/>
  <c r="BH69" i="1"/>
  <c r="BH68" i="1"/>
  <c r="BH66" i="1"/>
  <c r="BH65" i="1"/>
  <c r="BH60" i="1"/>
  <c r="BH55" i="1"/>
  <c r="BI64" i="1"/>
  <c r="BI59" i="1"/>
  <c r="BI54" i="1"/>
  <c r="BI53" i="1"/>
  <c r="BH64" i="1"/>
  <c r="BH59" i="1"/>
  <c r="BH54" i="1"/>
  <c r="BH53" i="1"/>
  <c r="BI63" i="1"/>
  <c r="BI58" i="1"/>
  <c r="BH63" i="1"/>
  <c r="BH58" i="1"/>
  <c r="BH61" i="1"/>
  <c r="BH56" i="1"/>
  <c r="BH51" i="1"/>
  <c r="BH50" i="1"/>
  <c r="BH49" i="1"/>
  <c r="BH48" i="1"/>
  <c r="BH46" i="1"/>
  <c r="BH45" i="1"/>
  <c r="BH44" i="1"/>
  <c r="BH43" i="1"/>
  <c r="BH41" i="1"/>
  <c r="BH40" i="1"/>
  <c r="BH39" i="1"/>
  <c r="BH38" i="1"/>
  <c r="BH36" i="1"/>
  <c r="BH35" i="1"/>
  <c r="BH34" i="1"/>
  <c r="BH33" i="1"/>
  <c r="BH31" i="1"/>
  <c r="BH30" i="1"/>
  <c r="BH29" i="1"/>
  <c r="BH28" i="1"/>
  <c r="BH26" i="1"/>
  <c r="BH25" i="1"/>
  <c r="BH24" i="1"/>
  <c r="BI60" i="1"/>
  <c r="BI28" i="1"/>
  <c r="BI26" i="1"/>
  <c r="BI25" i="1"/>
  <c r="BI24" i="1"/>
  <c r="BI55" i="1"/>
  <c r="BI61" i="1"/>
  <c r="BI51" i="1"/>
  <c r="BI49" i="1"/>
  <c r="BI46" i="1"/>
  <c r="BI44" i="1"/>
  <c r="BI41" i="1"/>
  <c r="BI39" i="1"/>
  <c r="BI36" i="1"/>
  <c r="BI33" i="1"/>
  <c r="BI23" i="1"/>
  <c r="BI21" i="1"/>
  <c r="BI20" i="1"/>
  <c r="BI19" i="1"/>
  <c r="BI18" i="1"/>
  <c r="BI16" i="1"/>
  <c r="BF16" i="1" s="1"/>
  <c r="BH23" i="1"/>
  <c r="BH21" i="1"/>
  <c r="BH20" i="1"/>
  <c r="BH19" i="1"/>
  <c r="BH18" i="1"/>
  <c r="BM7" i="1"/>
  <c r="X8" i="1"/>
  <c r="AF8" i="1"/>
  <c r="AV8" i="1"/>
  <c r="Y9" i="1"/>
  <c r="V9" i="1" s="1"/>
  <c r="AW9" i="1"/>
  <c r="R10" i="1"/>
  <c r="Z10" i="1"/>
  <c r="AP10" i="1"/>
  <c r="S11" i="1"/>
  <c r="P11" i="1" s="1"/>
  <c r="AQ11" i="1"/>
  <c r="AK13" i="1"/>
  <c r="AH13" i="1" s="1"/>
  <c r="BI13" i="1"/>
  <c r="BF13" i="1" s="1"/>
  <c r="AK14" i="1"/>
  <c r="AH14" i="1" s="1"/>
  <c r="BI14" i="1"/>
  <c r="BF14" i="1" s="1"/>
  <c r="AK15" i="1"/>
  <c r="AH15" i="1" s="1"/>
  <c r="BI15" i="1"/>
  <c r="BF15" i="1" s="1"/>
  <c r="Y16" i="1"/>
  <c r="AJ16" i="1"/>
  <c r="AE18" i="1"/>
  <c r="AE19" i="1"/>
  <c r="AE20" i="1"/>
  <c r="AE21" i="1"/>
  <c r="AE23" i="1"/>
  <c r="AE24" i="1"/>
  <c r="AQ25" i="1"/>
  <c r="AQ28" i="1"/>
  <c r="BI29" i="1"/>
  <c r="AK36" i="1"/>
  <c r="AK41" i="1"/>
  <c r="AK46" i="1"/>
  <c r="AK51" i="1"/>
  <c r="AK54" i="1"/>
  <c r="AJ63" i="1"/>
  <c r="AW70" i="1"/>
  <c r="AV10" i="1"/>
  <c r="BB81" i="1"/>
  <c r="BB80" i="1"/>
  <c r="BB79" i="1"/>
  <c r="BB78" i="1"/>
  <c r="BB76" i="1"/>
  <c r="BB75" i="1"/>
  <c r="BB74" i="1"/>
  <c r="BB73" i="1"/>
  <c r="BB71" i="1"/>
  <c r="BB70" i="1"/>
  <c r="BB69" i="1"/>
  <c r="BB68" i="1"/>
  <c r="BB66" i="1"/>
  <c r="AY82" i="1"/>
  <c r="BC65" i="1"/>
  <c r="BC64" i="1"/>
  <c r="BC63" i="1"/>
  <c r="BC61" i="1"/>
  <c r="BC60" i="1"/>
  <c r="BC59" i="1"/>
  <c r="BC58" i="1"/>
  <c r="BC56" i="1"/>
  <c r="BC55" i="1"/>
  <c r="BC54" i="1"/>
  <c r="BC53" i="1"/>
  <c r="BC80" i="1"/>
  <c r="BC78" i="1"/>
  <c r="BC75" i="1"/>
  <c r="BC73" i="1"/>
  <c r="BC70" i="1"/>
  <c r="BC68" i="1"/>
  <c r="BB65" i="1"/>
  <c r="BB64" i="1"/>
  <c r="BB63" i="1"/>
  <c r="BB61" i="1"/>
  <c r="BB60" i="1"/>
  <c r="BB59" i="1"/>
  <c r="BB58" i="1"/>
  <c r="BB56" i="1"/>
  <c r="BB55" i="1"/>
  <c r="BB54" i="1"/>
  <c r="BB53" i="1"/>
  <c r="BC74" i="1"/>
  <c r="BC71" i="1"/>
  <c r="BC69" i="1"/>
  <c r="BC66" i="1"/>
  <c r="BC51" i="1"/>
  <c r="BC50" i="1"/>
  <c r="BC49" i="1"/>
  <c r="BC48" i="1"/>
  <c r="BC46" i="1"/>
  <c r="BC45" i="1"/>
  <c r="BC44" i="1"/>
  <c r="BC43" i="1"/>
  <c r="BC41" i="1"/>
  <c r="BC40" i="1"/>
  <c r="BC39" i="1"/>
  <c r="BC38" i="1"/>
  <c r="BC36" i="1"/>
  <c r="BC35" i="1"/>
  <c r="BC34" i="1"/>
  <c r="BC33" i="1"/>
  <c r="BC31" i="1"/>
  <c r="BC30" i="1"/>
  <c r="BD30" i="1" s="1"/>
  <c r="BC29" i="1"/>
  <c r="BB51" i="1"/>
  <c r="BB50" i="1"/>
  <c r="BB49" i="1"/>
  <c r="BB48" i="1"/>
  <c r="BB46" i="1"/>
  <c r="BB45" i="1"/>
  <c r="BB44" i="1"/>
  <c r="BB43" i="1"/>
  <c r="BB41" i="1"/>
  <c r="BB40" i="1"/>
  <c r="BB39" i="1"/>
  <c r="BB38" i="1"/>
  <c r="BB36" i="1"/>
  <c r="BC79" i="1"/>
  <c r="BC28" i="1"/>
  <c r="BC26" i="1"/>
  <c r="BC25" i="1"/>
  <c r="BC24" i="1"/>
  <c r="BB23" i="1"/>
  <c r="BB21" i="1"/>
  <c r="BB20" i="1"/>
  <c r="BB19" i="1"/>
  <c r="BB18" i="1"/>
  <c r="BB16" i="1"/>
  <c r="BB34" i="1"/>
  <c r="BB29" i="1"/>
  <c r="BB28" i="1"/>
  <c r="BB26" i="1"/>
  <c r="BB25" i="1"/>
  <c r="BB24" i="1"/>
  <c r="BC76" i="1"/>
  <c r="Z11" i="1"/>
  <c r="AX11" i="1"/>
  <c r="BJ15" i="1"/>
  <c r="AW8" i="1"/>
  <c r="R9" i="1"/>
  <c r="AP9" i="1"/>
  <c r="S10" i="1"/>
  <c r="AQ10" i="1"/>
  <c r="T11" i="1"/>
  <c r="AJ11" i="1"/>
  <c r="BH11" i="1"/>
  <c r="AD13" i="1"/>
  <c r="BB13" i="1"/>
  <c r="BJ13" i="1"/>
  <c r="AD14" i="1"/>
  <c r="AL14" i="1"/>
  <c r="BB14" i="1"/>
  <c r="BJ14" i="1"/>
  <c r="AD15" i="1"/>
  <c r="AL15" i="1"/>
  <c r="BB15" i="1"/>
  <c r="AW18" i="1"/>
  <c r="AW19" i="1"/>
  <c r="AW20" i="1"/>
  <c r="AW21" i="1"/>
  <c r="AW23" i="1"/>
  <c r="AD26" i="1"/>
  <c r="AD29" i="1"/>
  <c r="S30" i="1"/>
  <c r="BI30" i="1"/>
  <c r="BB31" i="1"/>
  <c r="BI38" i="1"/>
  <c r="BI43" i="1"/>
  <c r="BI48" i="1"/>
  <c r="AP13" i="1"/>
  <c r="AW10" i="1"/>
  <c r="T14" i="1"/>
  <c r="BJ16" i="1"/>
  <c r="AQ23" i="1"/>
  <c r="U82" i="1"/>
  <c r="X81" i="1"/>
  <c r="X80" i="1"/>
  <c r="X79" i="1"/>
  <c r="X78" i="1"/>
  <c r="X76" i="1"/>
  <c r="X75" i="1"/>
  <c r="X74" i="1"/>
  <c r="X73" i="1"/>
  <c r="X71" i="1"/>
  <c r="X70" i="1"/>
  <c r="X69" i="1"/>
  <c r="X68" i="1"/>
  <c r="X66" i="1"/>
  <c r="Y65" i="1"/>
  <c r="Y64" i="1"/>
  <c r="Y63" i="1"/>
  <c r="Y61" i="1"/>
  <c r="Y60" i="1"/>
  <c r="Y59" i="1"/>
  <c r="Y58" i="1"/>
  <c r="Y56" i="1"/>
  <c r="Y55" i="1"/>
  <c r="Y54" i="1"/>
  <c r="X65" i="1"/>
  <c r="X64" i="1"/>
  <c r="X63" i="1"/>
  <c r="X61" i="1"/>
  <c r="X60" i="1"/>
  <c r="X59" i="1"/>
  <c r="X58" i="1"/>
  <c r="X56" i="1"/>
  <c r="X55" i="1"/>
  <c r="X54" i="1"/>
  <c r="X53" i="1"/>
  <c r="Y80" i="1"/>
  <c r="Y78" i="1"/>
  <c r="Y75" i="1"/>
  <c r="Y73" i="1"/>
  <c r="Y70" i="1"/>
  <c r="Y68" i="1"/>
  <c r="Y81" i="1"/>
  <c r="Y79" i="1"/>
  <c r="Y76" i="1"/>
  <c r="Y74" i="1"/>
  <c r="Y71" i="1"/>
  <c r="Y69" i="1"/>
  <c r="Y66" i="1"/>
  <c r="Y51" i="1"/>
  <c r="Y50" i="1"/>
  <c r="Y49" i="1"/>
  <c r="Y48" i="1"/>
  <c r="Y46" i="1"/>
  <c r="Y45" i="1"/>
  <c r="Y44" i="1"/>
  <c r="Y43" i="1"/>
  <c r="Y41" i="1"/>
  <c r="Y40" i="1"/>
  <c r="Y39" i="1"/>
  <c r="Y38" i="1"/>
  <c r="Y36" i="1"/>
  <c r="Y35" i="1"/>
  <c r="Y34" i="1"/>
  <c r="Y33" i="1"/>
  <c r="Y31" i="1"/>
  <c r="Y30" i="1"/>
  <c r="Y29" i="1"/>
  <c r="Y28" i="1"/>
  <c r="Y26" i="1"/>
  <c r="Y25" i="1"/>
  <c r="X51" i="1"/>
  <c r="X50" i="1"/>
  <c r="X49" i="1"/>
  <c r="X48" i="1"/>
  <c r="X46" i="1"/>
  <c r="X45" i="1"/>
  <c r="X44" i="1"/>
  <c r="X43" i="1"/>
  <c r="X41" i="1"/>
  <c r="X40" i="1"/>
  <c r="X39" i="1"/>
  <c r="X38" i="1"/>
  <c r="X36" i="1"/>
  <c r="X35" i="1"/>
  <c r="X34" i="1"/>
  <c r="X33" i="1"/>
  <c r="X31" i="1"/>
  <c r="X30" i="1"/>
  <c r="X29" i="1"/>
  <c r="X28" i="1"/>
  <c r="X26" i="1"/>
  <c r="X25" i="1"/>
  <c r="Y53" i="1"/>
  <c r="X24" i="1"/>
  <c r="X23" i="1"/>
  <c r="X21" i="1"/>
  <c r="X20" i="1"/>
  <c r="X19" i="1"/>
  <c r="X18" i="1"/>
  <c r="X16" i="1"/>
  <c r="R8" i="1"/>
  <c r="AP8" i="1"/>
  <c r="S9" i="1"/>
  <c r="AA9" i="1"/>
  <c r="AC9" i="1" s="1"/>
  <c r="AQ9" i="1"/>
  <c r="AY9" i="1"/>
  <c r="BA9" i="1" s="1"/>
  <c r="AJ10" i="1"/>
  <c r="BH10" i="1"/>
  <c r="U11" i="1"/>
  <c r="W11" i="1" s="1"/>
  <c r="AK11" i="1"/>
  <c r="AS11" i="1"/>
  <c r="AU11" i="1" s="1"/>
  <c r="BI11" i="1"/>
  <c r="O13" i="1"/>
  <c r="Q13" i="1" s="1"/>
  <c r="AE13" i="1"/>
  <c r="BC13" i="1"/>
  <c r="O14" i="1"/>
  <c r="Q14" i="1" s="1"/>
  <c r="AE14" i="1"/>
  <c r="BC14" i="1"/>
  <c r="O15" i="1"/>
  <c r="Q15" i="1" s="1"/>
  <c r="AE15" i="1"/>
  <c r="BC15" i="1"/>
  <c r="R18" i="1"/>
  <c r="R19" i="1"/>
  <c r="R20" i="1"/>
  <c r="R21" i="1"/>
  <c r="R23" i="1"/>
  <c r="R24" i="1"/>
  <c r="AE26" i="1"/>
  <c r="S39" i="1"/>
  <c r="S44" i="1"/>
  <c r="S49" i="1"/>
  <c r="AM82" i="1"/>
  <c r="AQ81" i="1"/>
  <c r="AQ80" i="1"/>
  <c r="AQ79" i="1"/>
  <c r="AQ78" i="1"/>
  <c r="AQ76" i="1"/>
  <c r="AQ75" i="1"/>
  <c r="AQ74" i="1"/>
  <c r="AQ73" i="1"/>
  <c r="AQ71" i="1"/>
  <c r="AQ70" i="1"/>
  <c r="AQ69" i="1"/>
  <c r="AQ68" i="1"/>
  <c r="AQ66" i="1"/>
  <c r="AP81" i="1"/>
  <c r="AP80" i="1"/>
  <c r="AP79" i="1"/>
  <c r="AP78" i="1"/>
  <c r="AP76" i="1"/>
  <c r="AP75" i="1"/>
  <c r="AP74" i="1"/>
  <c r="AP73" i="1"/>
  <c r="AP71" i="1"/>
  <c r="AP70" i="1"/>
  <c r="AP69" i="1"/>
  <c r="AP68" i="1"/>
  <c r="AP66" i="1"/>
  <c r="AQ65" i="1"/>
  <c r="AQ64" i="1"/>
  <c r="AQ63" i="1"/>
  <c r="AQ61" i="1"/>
  <c r="AQ60" i="1"/>
  <c r="AQ59" i="1"/>
  <c r="AQ58" i="1"/>
  <c r="AQ56" i="1"/>
  <c r="AQ55" i="1"/>
  <c r="AP51" i="1"/>
  <c r="AP50" i="1"/>
  <c r="AP49" i="1"/>
  <c r="AP48" i="1"/>
  <c r="AP46" i="1"/>
  <c r="AP45" i="1"/>
  <c r="AP44" i="1"/>
  <c r="AP43" i="1"/>
  <c r="AP41" i="1"/>
  <c r="AP40" i="1"/>
  <c r="AP39" i="1"/>
  <c r="AP38" i="1"/>
  <c r="AP36" i="1"/>
  <c r="AP35" i="1"/>
  <c r="AP34" i="1"/>
  <c r="AP33" i="1"/>
  <c r="AP31" i="1"/>
  <c r="AP30" i="1"/>
  <c r="AP29" i="1"/>
  <c r="AP28" i="1"/>
  <c r="AP26" i="1"/>
  <c r="AP25" i="1"/>
  <c r="AP24" i="1"/>
  <c r="AP64" i="1"/>
  <c r="AP59" i="1"/>
  <c r="AP63" i="1"/>
  <c r="AP58" i="1"/>
  <c r="AQ54" i="1"/>
  <c r="AQ53" i="1"/>
  <c r="AP54" i="1"/>
  <c r="AP53" i="1"/>
  <c r="AP65" i="1"/>
  <c r="AQ51" i="1"/>
  <c r="AQ49" i="1"/>
  <c r="AQ46" i="1"/>
  <c r="AQ44" i="1"/>
  <c r="AQ41" i="1"/>
  <c r="AQ39" i="1"/>
  <c r="AQ36" i="1"/>
  <c r="AQ34" i="1"/>
  <c r="AP60" i="1"/>
  <c r="AQ33" i="1"/>
  <c r="AP55" i="1"/>
  <c r="AQ50" i="1"/>
  <c r="AQ48" i="1"/>
  <c r="AQ45" i="1"/>
  <c r="AQ43" i="1"/>
  <c r="AQ40" i="1"/>
  <c r="AQ38" i="1"/>
  <c r="AQ31" i="1"/>
  <c r="AW16" i="1"/>
  <c r="AQ19" i="1"/>
  <c r="AQ21" i="1"/>
  <c r="AD81" i="1"/>
  <c r="AD80" i="1"/>
  <c r="AD79" i="1"/>
  <c r="AD78" i="1"/>
  <c r="AD76" i="1"/>
  <c r="AD75" i="1"/>
  <c r="AD74" i="1"/>
  <c r="AD73" i="1"/>
  <c r="AD71" i="1"/>
  <c r="AD70" i="1"/>
  <c r="AD69" i="1"/>
  <c r="AD68" i="1"/>
  <c r="AD66" i="1"/>
  <c r="AE80" i="1"/>
  <c r="AE78" i="1"/>
  <c r="AE75" i="1"/>
  <c r="AE73" i="1"/>
  <c r="AE70" i="1"/>
  <c r="AE68" i="1"/>
  <c r="AE65" i="1"/>
  <c r="AE64" i="1"/>
  <c r="AE63" i="1"/>
  <c r="AE61" i="1"/>
  <c r="AE60" i="1"/>
  <c r="AE59" i="1"/>
  <c r="AE58" i="1"/>
  <c r="AE56" i="1"/>
  <c r="AE55" i="1"/>
  <c r="AE54" i="1"/>
  <c r="AE53" i="1"/>
  <c r="AD65" i="1"/>
  <c r="AD64" i="1"/>
  <c r="AD63" i="1"/>
  <c r="AD61" i="1"/>
  <c r="AD60" i="1"/>
  <c r="AD59" i="1"/>
  <c r="AD58" i="1"/>
  <c r="AD56" i="1"/>
  <c r="AD55" i="1"/>
  <c r="AD54" i="1"/>
  <c r="AD53" i="1"/>
  <c r="AE79" i="1"/>
  <c r="AE76" i="1"/>
  <c r="AE74" i="1"/>
  <c r="AA82" i="1"/>
  <c r="AE71" i="1"/>
  <c r="AE51" i="1"/>
  <c r="AE50" i="1"/>
  <c r="AE49" i="1"/>
  <c r="AE48" i="1"/>
  <c r="AE46" i="1"/>
  <c r="AE45" i="1"/>
  <c r="AE44" i="1"/>
  <c r="AE43" i="1"/>
  <c r="AE41" i="1"/>
  <c r="AE40" i="1"/>
  <c r="AE39" i="1"/>
  <c r="AE38" i="1"/>
  <c r="AE36" i="1"/>
  <c r="AE35" i="1"/>
  <c r="AE34" i="1"/>
  <c r="AE33" i="1"/>
  <c r="AE31" i="1"/>
  <c r="AE30" i="1"/>
  <c r="AE69" i="1"/>
  <c r="AD51" i="1"/>
  <c r="AD50" i="1"/>
  <c r="AD49" i="1"/>
  <c r="AD48" i="1"/>
  <c r="AD46" i="1"/>
  <c r="AD45" i="1"/>
  <c r="AD44" i="1"/>
  <c r="AD43" i="1"/>
  <c r="AD41" i="1"/>
  <c r="AD40" i="1"/>
  <c r="AD39" i="1"/>
  <c r="AD38" i="1"/>
  <c r="AD36" i="1"/>
  <c r="AE81" i="1"/>
  <c r="AD31" i="1"/>
  <c r="AD35" i="1"/>
  <c r="AD30" i="1"/>
  <c r="AD24" i="1"/>
  <c r="AD23" i="1"/>
  <c r="AD21" i="1"/>
  <c r="AD20" i="1"/>
  <c r="AD19" i="1"/>
  <c r="AD18" i="1"/>
  <c r="AD16" i="1"/>
  <c r="AD34" i="1"/>
  <c r="S8" i="1"/>
  <c r="AQ8" i="1"/>
  <c r="AQ84" i="1" s="1"/>
  <c r="AY8" i="1"/>
  <c r="AJ9" i="1"/>
  <c r="AZ9" i="1"/>
  <c r="BH9" i="1"/>
  <c r="U10" i="1"/>
  <c r="W10" i="1" s="1"/>
  <c r="AK10" i="1"/>
  <c r="BI10" i="1"/>
  <c r="AD11" i="1"/>
  <c r="BB11" i="1"/>
  <c r="BM12" i="1"/>
  <c r="X13" i="1"/>
  <c r="AV13" i="1"/>
  <c r="X14" i="1"/>
  <c r="AV14" i="1"/>
  <c r="X15" i="1"/>
  <c r="AV15" i="1"/>
  <c r="AP16" i="1"/>
  <c r="BC16" i="1"/>
  <c r="S18" i="1"/>
  <c r="S19" i="1"/>
  <c r="S20" i="1"/>
  <c r="S21" i="1"/>
  <c r="S23" i="1"/>
  <c r="S24" i="1"/>
  <c r="S25" i="1"/>
  <c r="S28" i="1"/>
  <c r="BI31" i="1"/>
  <c r="BB33" i="1"/>
  <c r="AK40" i="1"/>
  <c r="AK45" i="1"/>
  <c r="AP15" i="1"/>
  <c r="BM8" i="1"/>
  <c r="AQ20" i="1"/>
  <c r="S81" i="1"/>
  <c r="S80" i="1"/>
  <c r="S79" i="1"/>
  <c r="S78" i="1"/>
  <c r="S76" i="1"/>
  <c r="S75" i="1"/>
  <c r="S74" i="1"/>
  <c r="S73" i="1"/>
  <c r="S71" i="1"/>
  <c r="S70" i="1"/>
  <c r="S69" i="1"/>
  <c r="S68" i="1"/>
  <c r="S66" i="1"/>
  <c r="R81" i="1"/>
  <c r="R80" i="1"/>
  <c r="R79" i="1"/>
  <c r="R78" i="1"/>
  <c r="R76" i="1"/>
  <c r="R75" i="1"/>
  <c r="R74" i="1"/>
  <c r="R73" i="1"/>
  <c r="R71" i="1"/>
  <c r="R70" i="1"/>
  <c r="R69" i="1"/>
  <c r="R68" i="1"/>
  <c r="R66" i="1"/>
  <c r="S65" i="1"/>
  <c r="S64" i="1"/>
  <c r="S63" i="1"/>
  <c r="S61" i="1"/>
  <c r="S60" i="1"/>
  <c r="S59" i="1"/>
  <c r="S58" i="1"/>
  <c r="S56" i="1"/>
  <c r="S55" i="1"/>
  <c r="R65" i="1"/>
  <c r="R60" i="1"/>
  <c r="R55" i="1"/>
  <c r="R54" i="1"/>
  <c r="R51" i="1"/>
  <c r="R50" i="1"/>
  <c r="R49" i="1"/>
  <c r="R48" i="1"/>
  <c r="R46" i="1"/>
  <c r="R45" i="1"/>
  <c r="R44" i="1"/>
  <c r="R43" i="1"/>
  <c r="R41" i="1"/>
  <c r="R40" i="1"/>
  <c r="R39" i="1"/>
  <c r="R38" i="1"/>
  <c r="R36" i="1"/>
  <c r="R35" i="1"/>
  <c r="R34" i="1"/>
  <c r="R33" i="1"/>
  <c r="R31" i="1"/>
  <c r="R30" i="1"/>
  <c r="R29" i="1"/>
  <c r="R28" i="1"/>
  <c r="R26" i="1"/>
  <c r="R25" i="1"/>
  <c r="S53" i="1"/>
  <c r="R64" i="1"/>
  <c r="R59" i="1"/>
  <c r="R53" i="1"/>
  <c r="O82" i="1"/>
  <c r="R63" i="1"/>
  <c r="R58" i="1"/>
  <c r="R61" i="1"/>
  <c r="R56" i="1"/>
  <c r="S50" i="1"/>
  <c r="S48" i="1"/>
  <c r="S45" i="1"/>
  <c r="S43" i="1"/>
  <c r="S40" i="1"/>
  <c r="S38" i="1"/>
  <c r="S33" i="1"/>
  <c r="S54" i="1"/>
  <c r="AK81" i="1"/>
  <c r="AK80" i="1"/>
  <c r="AK79" i="1"/>
  <c r="AK78" i="1"/>
  <c r="AK76" i="1"/>
  <c r="AK75" i="1"/>
  <c r="AK74" i="1"/>
  <c r="AK73" i="1"/>
  <c r="AK71" i="1"/>
  <c r="AK70" i="1"/>
  <c r="AK69" i="1"/>
  <c r="AK68" i="1"/>
  <c r="AK66" i="1"/>
  <c r="AJ81" i="1"/>
  <c r="AJ80" i="1"/>
  <c r="AJ79" i="1"/>
  <c r="AJ78" i="1"/>
  <c r="AJ76" i="1"/>
  <c r="AJ75" i="1"/>
  <c r="AJ74" i="1"/>
  <c r="AJ73" i="1"/>
  <c r="AJ71" i="1"/>
  <c r="AJ70" i="1"/>
  <c r="AJ69" i="1"/>
  <c r="AJ68" i="1"/>
  <c r="AJ66" i="1"/>
  <c r="AG82" i="1"/>
  <c r="AK65" i="1"/>
  <c r="AK60" i="1"/>
  <c r="AK55" i="1"/>
  <c r="AJ65" i="1"/>
  <c r="AJ60" i="1"/>
  <c r="AJ55" i="1"/>
  <c r="AK64" i="1"/>
  <c r="AK59" i="1"/>
  <c r="AJ64" i="1"/>
  <c r="AJ59" i="1"/>
  <c r="AK63" i="1"/>
  <c r="AK58" i="1"/>
  <c r="AK61" i="1"/>
  <c r="AK56" i="1"/>
  <c r="AJ54" i="1"/>
  <c r="AJ53" i="1"/>
  <c r="AJ51" i="1"/>
  <c r="AJ50" i="1"/>
  <c r="AJ49" i="1"/>
  <c r="AJ48" i="1"/>
  <c r="AJ46" i="1"/>
  <c r="AJ45" i="1"/>
  <c r="AJ44" i="1"/>
  <c r="AJ43" i="1"/>
  <c r="AJ41" i="1"/>
  <c r="AJ40" i="1"/>
  <c r="AJ39" i="1"/>
  <c r="AJ38" i="1"/>
  <c r="AJ36" i="1"/>
  <c r="AJ35" i="1"/>
  <c r="AJ34" i="1"/>
  <c r="AJ33" i="1"/>
  <c r="AJ31" i="1"/>
  <c r="AJ30" i="1"/>
  <c r="AJ29" i="1"/>
  <c r="AJ28" i="1"/>
  <c r="AJ26" i="1"/>
  <c r="AJ25" i="1"/>
  <c r="AJ24" i="1"/>
  <c r="AJ56" i="1"/>
  <c r="AK35" i="1"/>
  <c r="AK30" i="1"/>
  <c r="AK34" i="1"/>
  <c r="AJ58" i="1"/>
  <c r="AK23" i="1"/>
  <c r="AK21" i="1"/>
  <c r="AK20" i="1"/>
  <c r="AK19" i="1"/>
  <c r="AK18" i="1"/>
  <c r="AK16" i="1"/>
  <c r="AK33" i="1"/>
  <c r="AK29" i="1"/>
  <c r="AK28" i="1"/>
  <c r="AK26" i="1"/>
  <c r="AK25" i="1"/>
  <c r="AK24" i="1"/>
  <c r="AJ23" i="1"/>
  <c r="AJ21" i="1"/>
  <c r="AJ20" i="1"/>
  <c r="AJ19" i="1"/>
  <c r="AJ18" i="1"/>
  <c r="AB8" i="1"/>
  <c r="AJ8" i="1"/>
  <c r="AZ8" i="1"/>
  <c r="BH8" i="1"/>
  <c r="AK9" i="1"/>
  <c r="BI9" i="1"/>
  <c r="BI84" i="1" s="1"/>
  <c r="AD10" i="1"/>
  <c r="BB10" i="1"/>
  <c r="AE11" i="1"/>
  <c r="AE84" i="1" s="1"/>
  <c r="BC11" i="1"/>
  <c r="BM11" i="1"/>
  <c r="Y13" i="1"/>
  <c r="AW13" i="1"/>
  <c r="Y14" i="1"/>
  <c r="AW14" i="1"/>
  <c r="Y15" i="1"/>
  <c r="AW15" i="1"/>
  <c r="BE15" i="1"/>
  <c r="BG15" i="1" s="1"/>
  <c r="R16" i="1"/>
  <c r="AE16" i="1"/>
  <c r="AQ16" i="1"/>
  <c r="BE16" i="1"/>
  <c r="BG16" i="1" s="1"/>
  <c r="BC18" i="1"/>
  <c r="BC19" i="1"/>
  <c r="BC20" i="1"/>
  <c r="BC21" i="1"/>
  <c r="BC23" i="1"/>
  <c r="AQ24" i="1"/>
  <c r="AA25" i="1"/>
  <c r="AC25" i="1" s="1"/>
  <c r="AQ26" i="1"/>
  <c r="AA28" i="1"/>
  <c r="AC28" i="1" s="1"/>
  <c r="AQ29" i="1"/>
  <c r="S34" i="1"/>
  <c r="BI34" i="1"/>
  <c r="BB35" i="1"/>
  <c r="AK39" i="1"/>
  <c r="AK44" i="1"/>
  <c r="AK49" i="1"/>
  <c r="BC81" i="1"/>
  <c r="AF49" i="1" l="1"/>
  <c r="AB49" i="1"/>
  <c r="AA49" i="1"/>
  <c r="AC49" i="1" s="1"/>
  <c r="AB68" i="1"/>
  <c r="AA68" i="1"/>
  <c r="AC68" i="1" s="1"/>
  <c r="AF68" i="1"/>
  <c r="AN30" i="1"/>
  <c r="AM30" i="1"/>
  <c r="AO30" i="1" s="1"/>
  <c r="AR30" i="1"/>
  <c r="Z39" i="1"/>
  <c r="V39" i="1"/>
  <c r="U39" i="1"/>
  <c r="W39" i="1" s="1"/>
  <c r="BF44" i="1"/>
  <c r="BE44" i="1"/>
  <c r="BG44" i="1" s="1"/>
  <c r="BJ44" i="1"/>
  <c r="AS9" i="1"/>
  <c r="AU9" i="1" s="1"/>
  <c r="AT9" i="1"/>
  <c r="AX9" i="1"/>
  <c r="AH39" i="1"/>
  <c r="AG39" i="1"/>
  <c r="AI39" i="1" s="1"/>
  <c r="AL39" i="1"/>
  <c r="Z15" i="1"/>
  <c r="V15" i="1"/>
  <c r="U15" i="1"/>
  <c r="W15" i="1" s="1"/>
  <c r="S84" i="1"/>
  <c r="AF24" i="1"/>
  <c r="AB24" i="1"/>
  <c r="AA24" i="1"/>
  <c r="AC24" i="1" s="1"/>
  <c r="AF40" i="1"/>
  <c r="AB40" i="1"/>
  <c r="AA40" i="1"/>
  <c r="AC40" i="1" s="1"/>
  <c r="AF50" i="1"/>
  <c r="AB50" i="1"/>
  <c r="AA50" i="1"/>
  <c r="AC50" i="1" s="1"/>
  <c r="AF60" i="1"/>
  <c r="AA60" i="1"/>
  <c r="AC60" i="1" s="1"/>
  <c r="AB60" i="1"/>
  <c r="AB69" i="1"/>
  <c r="AA69" i="1"/>
  <c r="AC69" i="1" s="1"/>
  <c r="AF69" i="1"/>
  <c r="AB79" i="1"/>
  <c r="AA79" i="1"/>
  <c r="AC79" i="1" s="1"/>
  <c r="AF79" i="1"/>
  <c r="AN60" i="1"/>
  <c r="AM60" i="1"/>
  <c r="AO60" i="1" s="1"/>
  <c r="AR60" i="1"/>
  <c r="AN59" i="1"/>
  <c r="AM59" i="1"/>
  <c r="AO59" i="1" s="1"/>
  <c r="AR59" i="1"/>
  <c r="AN31" i="1"/>
  <c r="AM31" i="1"/>
  <c r="AO31" i="1" s="1"/>
  <c r="AR31" i="1"/>
  <c r="AN41" i="1"/>
  <c r="AM41" i="1"/>
  <c r="AO41" i="1" s="1"/>
  <c r="AR41" i="1"/>
  <c r="AN51" i="1"/>
  <c r="AM51" i="1"/>
  <c r="AO51" i="1" s="1"/>
  <c r="AR51" i="1"/>
  <c r="AR74" i="1"/>
  <c r="AN74" i="1"/>
  <c r="AM74" i="1"/>
  <c r="AO74" i="1" s="1"/>
  <c r="V21" i="1"/>
  <c r="U21" i="1"/>
  <c r="W21" i="1" s="1"/>
  <c r="Z21" i="1"/>
  <c r="Z30" i="1"/>
  <c r="V30" i="1"/>
  <c r="U30" i="1"/>
  <c r="W30" i="1" s="1"/>
  <c r="Z40" i="1"/>
  <c r="V40" i="1"/>
  <c r="U40" i="1"/>
  <c r="W40" i="1" s="1"/>
  <c r="Z50" i="1"/>
  <c r="V50" i="1"/>
  <c r="U50" i="1"/>
  <c r="W50" i="1" s="1"/>
  <c r="V56" i="1"/>
  <c r="Z56" i="1"/>
  <c r="U56" i="1"/>
  <c r="W56" i="1" s="1"/>
  <c r="V74" i="1"/>
  <c r="U74" i="1"/>
  <c r="W74" i="1" s="1"/>
  <c r="Z74" i="1"/>
  <c r="BD31" i="1"/>
  <c r="AZ31" i="1"/>
  <c r="AY31" i="1"/>
  <c r="BA31" i="1" s="1"/>
  <c r="AF14" i="1"/>
  <c r="AB14" i="1"/>
  <c r="AA14" i="1"/>
  <c r="AC14" i="1" s="1"/>
  <c r="BD16" i="1"/>
  <c r="AZ16" i="1"/>
  <c r="AY16" i="1"/>
  <c r="BA16" i="1" s="1"/>
  <c r="BD43" i="1"/>
  <c r="AZ43" i="1"/>
  <c r="AY43" i="1"/>
  <c r="BA43" i="1" s="1"/>
  <c r="BD54" i="1"/>
  <c r="AZ54" i="1"/>
  <c r="AY54" i="1"/>
  <c r="BA54" i="1" s="1"/>
  <c r="BD64" i="1"/>
  <c r="AY64" i="1"/>
  <c r="BA64" i="1" s="1"/>
  <c r="AZ64" i="1"/>
  <c r="AZ71" i="1"/>
  <c r="AY71" i="1"/>
  <c r="BA71" i="1" s="1"/>
  <c r="BD71" i="1"/>
  <c r="AZ81" i="1"/>
  <c r="AY81" i="1"/>
  <c r="BA81" i="1" s="1"/>
  <c r="BD81" i="1"/>
  <c r="BJ21" i="1"/>
  <c r="BE21" i="1"/>
  <c r="BG21" i="1" s="1"/>
  <c r="BF21" i="1"/>
  <c r="BF25" i="1"/>
  <c r="BE25" i="1"/>
  <c r="BG25" i="1" s="1"/>
  <c r="BJ25" i="1"/>
  <c r="BF35" i="1"/>
  <c r="BE35" i="1"/>
  <c r="BG35" i="1" s="1"/>
  <c r="BJ35" i="1"/>
  <c r="BF45" i="1"/>
  <c r="BE45" i="1"/>
  <c r="BG45" i="1" s="1"/>
  <c r="BJ45" i="1"/>
  <c r="BE58" i="1"/>
  <c r="BG58" i="1" s="1"/>
  <c r="BJ58" i="1"/>
  <c r="BF58" i="1"/>
  <c r="BJ68" i="1"/>
  <c r="BF68" i="1"/>
  <c r="BE68" i="1"/>
  <c r="BG68" i="1" s="1"/>
  <c r="BJ78" i="1"/>
  <c r="BF78" i="1"/>
  <c r="BE78" i="1"/>
  <c r="BG78" i="1" s="1"/>
  <c r="AT23" i="1"/>
  <c r="AS23" i="1"/>
  <c r="AU23" i="1" s="1"/>
  <c r="AX23" i="1"/>
  <c r="AX29" i="1"/>
  <c r="AS29" i="1"/>
  <c r="AU29" i="1" s="1"/>
  <c r="AT29" i="1"/>
  <c r="AX39" i="1"/>
  <c r="AT39" i="1"/>
  <c r="AS39" i="1"/>
  <c r="AU39" i="1" s="1"/>
  <c r="AX49" i="1"/>
  <c r="AT49" i="1"/>
  <c r="AS49" i="1"/>
  <c r="AU49" i="1" s="1"/>
  <c r="AT58" i="1"/>
  <c r="AX58" i="1"/>
  <c r="AS58" i="1"/>
  <c r="AU58" i="1" s="1"/>
  <c r="AT75" i="1"/>
  <c r="AS75" i="1"/>
  <c r="AU75" i="1" s="1"/>
  <c r="AX75" i="1"/>
  <c r="AN20" i="1"/>
  <c r="AR20" i="1"/>
  <c r="AM20" i="1"/>
  <c r="AO20" i="1" s="1"/>
  <c r="AL19" i="1"/>
  <c r="AH19" i="1"/>
  <c r="AG19" i="1"/>
  <c r="AI19" i="1" s="1"/>
  <c r="P25" i="1"/>
  <c r="T25" i="1"/>
  <c r="O25" i="1"/>
  <c r="Q25" i="1" s="1"/>
  <c r="T73" i="1"/>
  <c r="P73" i="1"/>
  <c r="O73" i="1"/>
  <c r="Q73" i="1" s="1"/>
  <c r="AF11" i="1"/>
  <c r="AB11" i="1"/>
  <c r="AA11" i="1"/>
  <c r="AC11" i="1" s="1"/>
  <c r="AN63" i="1"/>
  <c r="AM63" i="1"/>
  <c r="AO63" i="1" s="1"/>
  <c r="AR63" i="1"/>
  <c r="Z49" i="1"/>
  <c r="V49" i="1"/>
  <c r="U49" i="1"/>
  <c r="W49" i="1" s="1"/>
  <c r="BD41" i="1"/>
  <c r="AZ41" i="1"/>
  <c r="AY41" i="1"/>
  <c r="BA41" i="1" s="1"/>
  <c r="AZ70" i="1"/>
  <c r="AY70" i="1"/>
  <c r="BA70" i="1" s="1"/>
  <c r="BD70" i="1"/>
  <c r="BJ20" i="1"/>
  <c r="BF20" i="1"/>
  <c r="BE20" i="1"/>
  <c r="BG20" i="1" s="1"/>
  <c r="BE61" i="1"/>
  <c r="BG61" i="1" s="1"/>
  <c r="BJ61" i="1"/>
  <c r="BF61" i="1"/>
  <c r="AX48" i="1"/>
  <c r="AT48" i="1"/>
  <c r="AS48" i="1"/>
  <c r="AU48" i="1" s="1"/>
  <c r="AT74" i="1"/>
  <c r="AS74" i="1"/>
  <c r="AU74" i="1" s="1"/>
  <c r="AX74" i="1"/>
  <c r="P36" i="1"/>
  <c r="O36" i="1"/>
  <c r="Q36" i="1" s="1"/>
  <c r="T36" i="1"/>
  <c r="AK84" i="1"/>
  <c r="AH30" i="1"/>
  <c r="AG30" i="1"/>
  <c r="AI30" i="1" s="1"/>
  <c r="AL30" i="1"/>
  <c r="AL73" i="1"/>
  <c r="AH73" i="1"/>
  <c r="AG73" i="1"/>
  <c r="AI73" i="1" s="1"/>
  <c r="P38" i="1"/>
  <c r="O38" i="1"/>
  <c r="Q38" i="1" s="1"/>
  <c r="T38" i="1"/>
  <c r="T75" i="1"/>
  <c r="P75" i="1"/>
  <c r="O75" i="1"/>
  <c r="Q75" i="1" s="1"/>
  <c r="AF51" i="1"/>
  <c r="AB51" i="1"/>
  <c r="AA51" i="1"/>
  <c r="AC51" i="1" s="1"/>
  <c r="AF61" i="1"/>
  <c r="AA61" i="1"/>
  <c r="AC61" i="1" s="1"/>
  <c r="AB61" i="1"/>
  <c r="AB70" i="1"/>
  <c r="AA70" i="1"/>
  <c r="AC70" i="1" s="1"/>
  <c r="AF70" i="1"/>
  <c r="AB80" i="1"/>
  <c r="AA80" i="1"/>
  <c r="AC80" i="1" s="1"/>
  <c r="AF80" i="1"/>
  <c r="AN65" i="1"/>
  <c r="AM65" i="1"/>
  <c r="AO65" i="1" s="1"/>
  <c r="AR65" i="1"/>
  <c r="AN64" i="1"/>
  <c r="AM64" i="1"/>
  <c r="AO64" i="1" s="1"/>
  <c r="AR64" i="1"/>
  <c r="AN33" i="1"/>
  <c r="AM33" i="1"/>
  <c r="AO33" i="1" s="1"/>
  <c r="AR33" i="1"/>
  <c r="AN43" i="1"/>
  <c r="AM43" i="1"/>
  <c r="AO43" i="1" s="1"/>
  <c r="AR43" i="1"/>
  <c r="AR75" i="1"/>
  <c r="AN75" i="1"/>
  <c r="AM75" i="1"/>
  <c r="AO75" i="1" s="1"/>
  <c r="P24" i="1"/>
  <c r="T24" i="1"/>
  <c r="O24" i="1"/>
  <c r="Q24" i="1" s="1"/>
  <c r="V23" i="1"/>
  <c r="U23" i="1"/>
  <c r="W23" i="1" s="1"/>
  <c r="Z23" i="1"/>
  <c r="Z31" i="1"/>
  <c r="V31" i="1"/>
  <c r="U31" i="1"/>
  <c r="W31" i="1" s="1"/>
  <c r="Z41" i="1"/>
  <c r="V41" i="1"/>
  <c r="U41" i="1"/>
  <c r="W41" i="1" s="1"/>
  <c r="Z51" i="1"/>
  <c r="V51" i="1"/>
  <c r="U51" i="1"/>
  <c r="W51" i="1" s="1"/>
  <c r="V58" i="1"/>
  <c r="Z58" i="1"/>
  <c r="U58" i="1"/>
  <c r="W58" i="1" s="1"/>
  <c r="V75" i="1"/>
  <c r="U75" i="1"/>
  <c r="W75" i="1" s="1"/>
  <c r="Z75" i="1"/>
  <c r="BD18" i="1"/>
  <c r="AZ18" i="1"/>
  <c r="AY18" i="1"/>
  <c r="BA18" i="1" s="1"/>
  <c r="BD44" i="1"/>
  <c r="AZ44" i="1"/>
  <c r="AY44" i="1"/>
  <c r="BA44" i="1" s="1"/>
  <c r="BD55" i="1"/>
  <c r="AY55" i="1"/>
  <c r="BA55" i="1" s="1"/>
  <c r="AZ55" i="1"/>
  <c r="BD65" i="1"/>
  <c r="AY65" i="1"/>
  <c r="BA65" i="1" s="1"/>
  <c r="AZ65" i="1"/>
  <c r="AZ73" i="1"/>
  <c r="AY73" i="1"/>
  <c r="BA73" i="1" s="1"/>
  <c r="BD73" i="1"/>
  <c r="AT10" i="1"/>
  <c r="AS10" i="1"/>
  <c r="AU10" i="1" s="1"/>
  <c r="AX10" i="1"/>
  <c r="AV84" i="1"/>
  <c r="AS8" i="1"/>
  <c r="AX8" i="1"/>
  <c r="AT8" i="1"/>
  <c r="BJ23" i="1"/>
  <c r="BE23" i="1"/>
  <c r="BG23" i="1" s="1"/>
  <c r="BF23" i="1"/>
  <c r="BF26" i="1"/>
  <c r="BE26" i="1"/>
  <c r="BG26" i="1" s="1"/>
  <c r="BJ26" i="1"/>
  <c r="BF36" i="1"/>
  <c r="BE36" i="1"/>
  <c r="BG36" i="1" s="1"/>
  <c r="BJ36" i="1"/>
  <c r="BF46" i="1"/>
  <c r="BE46" i="1"/>
  <c r="BG46" i="1" s="1"/>
  <c r="BJ46" i="1"/>
  <c r="BE63" i="1"/>
  <c r="BG63" i="1" s="1"/>
  <c r="BJ63" i="1"/>
  <c r="BF63" i="1"/>
  <c r="BJ69" i="1"/>
  <c r="BF69" i="1"/>
  <c r="BE69" i="1"/>
  <c r="BG69" i="1" s="1"/>
  <c r="BJ79" i="1"/>
  <c r="BF79" i="1"/>
  <c r="BE79" i="1"/>
  <c r="BG79" i="1" s="1"/>
  <c r="BC84" i="1"/>
  <c r="AX30" i="1"/>
  <c r="AT30" i="1"/>
  <c r="AS30" i="1"/>
  <c r="AU30" i="1" s="1"/>
  <c r="AX40" i="1"/>
  <c r="AT40" i="1"/>
  <c r="AS40" i="1"/>
  <c r="AU40" i="1" s="1"/>
  <c r="AX50" i="1"/>
  <c r="AT50" i="1"/>
  <c r="AS50" i="1"/>
  <c r="AU50" i="1" s="1"/>
  <c r="AT59" i="1"/>
  <c r="AX59" i="1"/>
  <c r="AS59" i="1"/>
  <c r="AU59" i="1" s="1"/>
  <c r="AT66" i="1"/>
  <c r="AS66" i="1"/>
  <c r="AU66" i="1" s="1"/>
  <c r="AX66" i="1"/>
  <c r="AT76" i="1"/>
  <c r="AS76" i="1"/>
  <c r="AU76" i="1" s="1"/>
  <c r="AX76" i="1"/>
  <c r="AF33" i="1"/>
  <c r="AB33" i="1"/>
  <c r="AA33" i="1"/>
  <c r="AC33" i="1" s="1"/>
  <c r="AN19" i="1"/>
  <c r="AR19" i="1"/>
  <c r="AM19" i="1"/>
  <c r="AO19" i="1" s="1"/>
  <c r="AG13" i="1"/>
  <c r="AI13" i="1" s="1"/>
  <c r="BD8" i="1"/>
  <c r="AG65" i="1"/>
  <c r="AI65" i="1" s="1"/>
  <c r="AL65" i="1"/>
  <c r="AH65" i="1"/>
  <c r="P45" i="1"/>
  <c r="O45" i="1"/>
  <c r="Q45" i="1" s="1"/>
  <c r="T45" i="1"/>
  <c r="AN15" i="1"/>
  <c r="AM15" i="1"/>
  <c r="AO15" i="1" s="1"/>
  <c r="AR15" i="1"/>
  <c r="AR73" i="1"/>
  <c r="AN73" i="1"/>
  <c r="AM73" i="1"/>
  <c r="AO73" i="1" s="1"/>
  <c r="BD34" i="1"/>
  <c r="AZ34" i="1"/>
  <c r="AY34" i="1"/>
  <c r="BA34" i="1" s="1"/>
  <c r="BD53" i="1"/>
  <c r="AZ53" i="1"/>
  <c r="AY53" i="1"/>
  <c r="BA53" i="1" s="1"/>
  <c r="AZ80" i="1"/>
  <c r="AY80" i="1"/>
  <c r="BA80" i="1" s="1"/>
  <c r="BD80" i="1"/>
  <c r="BE64" i="1"/>
  <c r="BG64" i="1" s="1"/>
  <c r="BJ64" i="1"/>
  <c r="BF64" i="1"/>
  <c r="AX38" i="1"/>
  <c r="AT38" i="1"/>
  <c r="AS38" i="1"/>
  <c r="AU38" i="1" s="1"/>
  <c r="AT56" i="1"/>
  <c r="AX56" i="1"/>
  <c r="AS56" i="1"/>
  <c r="AU56" i="1" s="1"/>
  <c r="AN56" i="1"/>
  <c r="AM56" i="1"/>
  <c r="AO56" i="1" s="1"/>
  <c r="AR56" i="1"/>
  <c r="AH29" i="1"/>
  <c r="AG29" i="1"/>
  <c r="AI29" i="1" s="1"/>
  <c r="AL29" i="1"/>
  <c r="P46" i="1"/>
  <c r="O46" i="1"/>
  <c r="Q46" i="1" s="1"/>
  <c r="T46" i="1"/>
  <c r="P28" i="1"/>
  <c r="T28" i="1"/>
  <c r="O28" i="1"/>
  <c r="Q28" i="1" s="1"/>
  <c r="AF41" i="1"/>
  <c r="AB41" i="1"/>
  <c r="AA41" i="1"/>
  <c r="AC41" i="1" s="1"/>
  <c r="BH84" i="1"/>
  <c r="BJ8" i="1"/>
  <c r="BF8" i="1"/>
  <c r="BE8" i="1"/>
  <c r="AL23" i="1"/>
  <c r="AH23" i="1"/>
  <c r="AG23" i="1"/>
  <c r="AI23" i="1" s="1"/>
  <c r="AH31" i="1"/>
  <c r="AG31" i="1"/>
  <c r="AI31" i="1" s="1"/>
  <c r="AL31" i="1"/>
  <c r="AH41" i="1"/>
  <c r="AG41" i="1"/>
  <c r="AI41" i="1" s="1"/>
  <c r="AL41" i="1"/>
  <c r="AH51" i="1"/>
  <c r="AG51" i="1"/>
  <c r="AI51" i="1" s="1"/>
  <c r="AL51" i="1"/>
  <c r="AG64" i="1"/>
  <c r="AI64" i="1" s="1"/>
  <c r="AL64" i="1"/>
  <c r="AH64" i="1"/>
  <c r="AL74" i="1"/>
  <c r="AH74" i="1"/>
  <c r="AG74" i="1"/>
  <c r="AI74" i="1" s="1"/>
  <c r="P29" i="1"/>
  <c r="T29" i="1"/>
  <c r="O29" i="1"/>
  <c r="Q29" i="1" s="1"/>
  <c r="P39" i="1"/>
  <c r="O39" i="1"/>
  <c r="Q39" i="1" s="1"/>
  <c r="T39" i="1"/>
  <c r="P49" i="1"/>
  <c r="O49" i="1"/>
  <c r="Q49" i="1" s="1"/>
  <c r="T49" i="1"/>
  <c r="T66" i="1"/>
  <c r="P66" i="1"/>
  <c r="O66" i="1"/>
  <c r="Q66" i="1" s="1"/>
  <c r="T76" i="1"/>
  <c r="P76" i="1"/>
  <c r="O76" i="1"/>
  <c r="Q76" i="1" s="1"/>
  <c r="Z14" i="1"/>
  <c r="V14" i="1"/>
  <c r="U14" i="1"/>
  <c r="W14" i="1" s="1"/>
  <c r="AF16" i="1"/>
  <c r="AB16" i="1"/>
  <c r="AA16" i="1"/>
  <c r="AC16" i="1" s="1"/>
  <c r="AF35" i="1"/>
  <c r="AB35" i="1"/>
  <c r="AA35" i="1"/>
  <c r="AC35" i="1" s="1"/>
  <c r="AF43" i="1"/>
  <c r="AB43" i="1"/>
  <c r="AA43" i="1"/>
  <c r="AC43" i="1" s="1"/>
  <c r="AF53" i="1"/>
  <c r="AB53" i="1"/>
  <c r="AA53" i="1"/>
  <c r="AC53" i="1" s="1"/>
  <c r="AF63" i="1"/>
  <c r="AA63" i="1"/>
  <c r="AC63" i="1" s="1"/>
  <c r="AB63" i="1"/>
  <c r="AB71" i="1"/>
  <c r="AA71" i="1"/>
  <c r="AC71" i="1" s="1"/>
  <c r="AF71" i="1"/>
  <c r="AB81" i="1"/>
  <c r="AA81" i="1"/>
  <c r="AC81" i="1" s="1"/>
  <c r="AF81" i="1"/>
  <c r="AN53" i="1"/>
  <c r="AM53" i="1"/>
  <c r="AO53" i="1" s="1"/>
  <c r="AR53" i="1"/>
  <c r="AN24" i="1"/>
  <c r="AR24" i="1"/>
  <c r="AM24" i="1"/>
  <c r="AO24" i="1" s="1"/>
  <c r="AN34" i="1"/>
  <c r="AM34" i="1"/>
  <c r="AO34" i="1" s="1"/>
  <c r="AR34" i="1"/>
  <c r="AN44" i="1"/>
  <c r="AM44" i="1"/>
  <c r="AO44" i="1" s="1"/>
  <c r="AR44" i="1"/>
  <c r="AR66" i="1"/>
  <c r="AN66" i="1"/>
  <c r="AM66" i="1"/>
  <c r="AO66" i="1" s="1"/>
  <c r="AR76" i="1"/>
  <c r="AN76" i="1"/>
  <c r="AM76" i="1"/>
  <c r="AO76" i="1" s="1"/>
  <c r="P23" i="1"/>
  <c r="T23" i="1"/>
  <c r="O23" i="1"/>
  <c r="Q23" i="1" s="1"/>
  <c r="AP84" i="1"/>
  <c r="AR8" i="1"/>
  <c r="AM8" i="1"/>
  <c r="AN8" i="1"/>
  <c r="V24" i="1"/>
  <c r="U24" i="1"/>
  <c r="W24" i="1" s="1"/>
  <c r="Z24" i="1"/>
  <c r="Z33" i="1"/>
  <c r="U33" i="1"/>
  <c r="W33" i="1" s="1"/>
  <c r="V33" i="1"/>
  <c r="Z43" i="1"/>
  <c r="V43" i="1"/>
  <c r="U43" i="1"/>
  <c r="W43" i="1" s="1"/>
  <c r="V59" i="1"/>
  <c r="U59" i="1"/>
  <c r="W59" i="1" s="1"/>
  <c r="Z59" i="1"/>
  <c r="U66" i="1"/>
  <c r="W66" i="1" s="1"/>
  <c r="Z66" i="1"/>
  <c r="V66" i="1"/>
  <c r="V76" i="1"/>
  <c r="U76" i="1"/>
  <c r="W76" i="1" s="1"/>
  <c r="Z76" i="1"/>
  <c r="BD15" i="1"/>
  <c r="AZ15" i="1"/>
  <c r="AY15" i="1"/>
  <c r="BA15" i="1" s="1"/>
  <c r="BD13" i="1"/>
  <c r="AZ13" i="1"/>
  <c r="AY13" i="1"/>
  <c r="BA13" i="1" s="1"/>
  <c r="AN9" i="1"/>
  <c r="AR9" i="1"/>
  <c r="AM9" i="1"/>
  <c r="AO9" i="1" s="1"/>
  <c r="BD24" i="1"/>
  <c r="AZ24" i="1"/>
  <c r="AY24" i="1"/>
  <c r="BA24" i="1" s="1"/>
  <c r="BD19" i="1"/>
  <c r="AZ19" i="1"/>
  <c r="AY19" i="1"/>
  <c r="BA19" i="1" s="1"/>
  <c r="BD45" i="1"/>
  <c r="AZ45" i="1"/>
  <c r="AY45" i="1"/>
  <c r="BA45" i="1" s="1"/>
  <c r="BD56" i="1"/>
  <c r="AY56" i="1"/>
  <c r="BA56" i="1" s="1"/>
  <c r="AZ56" i="1"/>
  <c r="AZ74" i="1"/>
  <c r="AY74" i="1"/>
  <c r="BA74" i="1" s="1"/>
  <c r="BD74" i="1"/>
  <c r="AL16" i="1"/>
  <c r="AG16" i="1"/>
  <c r="AI16" i="1" s="1"/>
  <c r="AH16" i="1"/>
  <c r="BF28" i="1"/>
  <c r="BE28" i="1"/>
  <c r="BG28" i="1" s="1"/>
  <c r="BJ28" i="1"/>
  <c r="BF38" i="1"/>
  <c r="BE38" i="1"/>
  <c r="BG38" i="1" s="1"/>
  <c r="BJ38" i="1"/>
  <c r="BF48" i="1"/>
  <c r="BE48" i="1"/>
  <c r="BG48" i="1" s="1"/>
  <c r="BJ48" i="1"/>
  <c r="BJ70" i="1"/>
  <c r="BF70" i="1"/>
  <c r="BE70" i="1"/>
  <c r="BG70" i="1" s="1"/>
  <c r="BJ80" i="1"/>
  <c r="BF80" i="1"/>
  <c r="BE80" i="1"/>
  <c r="BG80" i="1" s="1"/>
  <c r="AN61" i="1"/>
  <c r="AM61" i="1"/>
  <c r="AO61" i="1" s="1"/>
  <c r="AR61" i="1"/>
  <c r="AX31" i="1"/>
  <c r="AT31" i="1"/>
  <c r="AS31" i="1"/>
  <c r="AU31" i="1" s="1"/>
  <c r="AX41" i="1"/>
  <c r="AT41" i="1"/>
  <c r="AS41" i="1"/>
  <c r="AU41" i="1" s="1"/>
  <c r="AX51" i="1"/>
  <c r="AT51" i="1"/>
  <c r="AS51" i="1"/>
  <c r="AU51" i="1" s="1"/>
  <c r="AT60" i="1"/>
  <c r="AX60" i="1"/>
  <c r="AS60" i="1"/>
  <c r="AU60" i="1" s="1"/>
  <c r="AT68" i="1"/>
  <c r="AS68" i="1"/>
  <c r="AU68" i="1" s="1"/>
  <c r="AX68" i="1"/>
  <c r="AT78" i="1"/>
  <c r="AS78" i="1"/>
  <c r="AU78" i="1" s="1"/>
  <c r="AX78" i="1"/>
  <c r="AN14" i="1"/>
  <c r="AM14" i="1"/>
  <c r="AO14" i="1" s="1"/>
  <c r="AR14" i="1"/>
  <c r="AN18" i="1"/>
  <c r="AR18" i="1"/>
  <c r="AM18" i="1"/>
  <c r="AO18" i="1" s="1"/>
  <c r="U9" i="1"/>
  <c r="W9" i="1" s="1"/>
  <c r="AG14" i="1"/>
  <c r="AI14" i="1" s="1"/>
  <c r="AH28" i="1"/>
  <c r="AG28" i="1"/>
  <c r="AI28" i="1" s="1"/>
  <c r="AL28" i="1"/>
  <c r="AL70" i="1"/>
  <c r="AH70" i="1"/>
  <c r="AG70" i="1"/>
  <c r="AI70" i="1" s="1"/>
  <c r="P61" i="1"/>
  <c r="O61" i="1"/>
  <c r="Q61" i="1" s="1"/>
  <c r="T61" i="1"/>
  <c r="AN40" i="1"/>
  <c r="AM40" i="1"/>
  <c r="AO40" i="1" s="1"/>
  <c r="AR40" i="1"/>
  <c r="V65" i="1"/>
  <c r="U65" i="1"/>
  <c r="W65" i="1" s="1"/>
  <c r="Z65" i="1"/>
  <c r="BD51" i="1"/>
  <c r="AZ51" i="1"/>
  <c r="AY51" i="1"/>
  <c r="BA51" i="1" s="1"/>
  <c r="BJ66" i="1"/>
  <c r="BF66" i="1"/>
  <c r="BE66" i="1"/>
  <c r="BG66" i="1" s="1"/>
  <c r="AX28" i="1"/>
  <c r="AS28" i="1"/>
  <c r="AU28" i="1" s="1"/>
  <c r="AT28" i="1"/>
  <c r="AL20" i="1"/>
  <c r="AH20" i="1"/>
  <c r="AG20" i="1"/>
  <c r="AI20" i="1" s="1"/>
  <c r="AL71" i="1"/>
  <c r="AH71" i="1"/>
  <c r="AG71" i="1"/>
  <c r="AI71" i="1" s="1"/>
  <c r="P65" i="1"/>
  <c r="O65" i="1"/>
  <c r="Q65" i="1" s="1"/>
  <c r="T65" i="1"/>
  <c r="AL21" i="1"/>
  <c r="AH21" i="1"/>
  <c r="AG21" i="1"/>
  <c r="AI21" i="1" s="1"/>
  <c r="AH40" i="1"/>
  <c r="AG40" i="1"/>
  <c r="AI40" i="1" s="1"/>
  <c r="AL40" i="1"/>
  <c r="P48" i="1"/>
  <c r="O48" i="1"/>
  <c r="Q48" i="1" s="1"/>
  <c r="T48" i="1"/>
  <c r="AF30" i="1"/>
  <c r="AB30" i="1"/>
  <c r="AA30" i="1"/>
  <c r="AC30" i="1" s="1"/>
  <c r="BD35" i="1"/>
  <c r="AZ35" i="1"/>
  <c r="AY35" i="1"/>
  <c r="BA35" i="1" s="1"/>
  <c r="P16" i="1"/>
  <c r="O16" i="1"/>
  <c r="Q16" i="1" s="1"/>
  <c r="T16" i="1"/>
  <c r="AG56" i="1"/>
  <c r="AI56" i="1" s="1"/>
  <c r="AL56" i="1"/>
  <c r="AH56" i="1"/>
  <c r="AH33" i="1"/>
  <c r="AG33" i="1"/>
  <c r="AI33" i="1" s="1"/>
  <c r="AL33" i="1"/>
  <c r="AH43" i="1"/>
  <c r="AG43" i="1"/>
  <c r="AI43" i="1" s="1"/>
  <c r="AL43" i="1"/>
  <c r="AL53" i="1"/>
  <c r="AH53" i="1"/>
  <c r="AG53" i="1"/>
  <c r="AI53" i="1" s="1"/>
  <c r="AL75" i="1"/>
  <c r="AH75" i="1"/>
  <c r="AG75" i="1"/>
  <c r="AI75" i="1" s="1"/>
  <c r="P53" i="1"/>
  <c r="T53" i="1"/>
  <c r="O53" i="1"/>
  <c r="Q53" i="1" s="1"/>
  <c r="P30" i="1"/>
  <c r="O30" i="1"/>
  <c r="Q30" i="1" s="1"/>
  <c r="T30" i="1"/>
  <c r="P40" i="1"/>
  <c r="O40" i="1"/>
  <c r="Q40" i="1" s="1"/>
  <c r="T40" i="1"/>
  <c r="P50" i="1"/>
  <c r="O50" i="1"/>
  <c r="Q50" i="1" s="1"/>
  <c r="T50" i="1"/>
  <c r="T68" i="1"/>
  <c r="P68" i="1"/>
  <c r="O68" i="1"/>
  <c r="Q68" i="1" s="1"/>
  <c r="T78" i="1"/>
  <c r="P78" i="1"/>
  <c r="O78" i="1"/>
  <c r="Q78" i="1" s="1"/>
  <c r="BD33" i="1"/>
  <c r="AZ33" i="1"/>
  <c r="AY33" i="1"/>
  <c r="BA33" i="1" s="1"/>
  <c r="AX13" i="1"/>
  <c r="AT13" i="1"/>
  <c r="AS13" i="1"/>
  <c r="AU13" i="1" s="1"/>
  <c r="BJ9" i="1"/>
  <c r="BF9" i="1"/>
  <c r="BE9" i="1"/>
  <c r="BG9" i="1" s="1"/>
  <c r="AF18" i="1"/>
  <c r="AB18" i="1"/>
  <c r="AA18" i="1"/>
  <c r="AC18" i="1" s="1"/>
  <c r="AF31" i="1"/>
  <c r="AB31" i="1"/>
  <c r="AA31" i="1"/>
  <c r="AC31" i="1" s="1"/>
  <c r="AF44" i="1"/>
  <c r="AB44" i="1"/>
  <c r="AA44" i="1"/>
  <c r="AC44" i="1" s="1"/>
  <c r="AF54" i="1"/>
  <c r="AB54" i="1"/>
  <c r="AA54" i="1"/>
  <c r="AC54" i="1" s="1"/>
  <c r="AF64" i="1"/>
  <c r="AA64" i="1"/>
  <c r="AC64" i="1" s="1"/>
  <c r="AB64" i="1"/>
  <c r="AB73" i="1"/>
  <c r="AA73" i="1"/>
  <c r="AC73" i="1" s="1"/>
  <c r="AF73" i="1"/>
  <c r="AN54" i="1"/>
  <c r="AM54" i="1"/>
  <c r="AO54" i="1" s="1"/>
  <c r="AR54" i="1"/>
  <c r="AN25" i="1"/>
  <c r="AR25" i="1"/>
  <c r="AM25" i="1"/>
  <c r="AO25" i="1" s="1"/>
  <c r="AN35" i="1"/>
  <c r="AM35" i="1"/>
  <c r="AO35" i="1" s="1"/>
  <c r="AR35" i="1"/>
  <c r="AN45" i="1"/>
  <c r="AM45" i="1"/>
  <c r="AO45" i="1" s="1"/>
  <c r="AR45" i="1"/>
  <c r="AR68" i="1"/>
  <c r="AN68" i="1"/>
  <c r="AM68" i="1"/>
  <c r="AO68" i="1" s="1"/>
  <c r="AR78" i="1"/>
  <c r="AN78" i="1"/>
  <c r="AM78" i="1"/>
  <c r="AO78" i="1" s="1"/>
  <c r="P21" i="1"/>
  <c r="T21" i="1"/>
  <c r="O21" i="1"/>
  <c r="Q21" i="1" s="1"/>
  <c r="R84" i="1"/>
  <c r="T8" i="1"/>
  <c r="O8" i="1"/>
  <c r="P8" i="1"/>
  <c r="Z34" i="1"/>
  <c r="U34" i="1"/>
  <c r="W34" i="1" s="1"/>
  <c r="V34" i="1"/>
  <c r="Z44" i="1"/>
  <c r="V44" i="1"/>
  <c r="U44" i="1"/>
  <c r="W44" i="1" s="1"/>
  <c r="V60" i="1"/>
  <c r="U60" i="1"/>
  <c r="W60" i="1" s="1"/>
  <c r="Z60" i="1"/>
  <c r="V68" i="1"/>
  <c r="U68" i="1"/>
  <c r="W68" i="1" s="1"/>
  <c r="Z68" i="1"/>
  <c r="V78" i="1"/>
  <c r="U78" i="1"/>
  <c r="W78" i="1" s="1"/>
  <c r="Z78" i="1"/>
  <c r="AF29" i="1"/>
  <c r="AB29" i="1"/>
  <c r="AA29" i="1"/>
  <c r="AC29" i="1" s="1"/>
  <c r="AL13" i="1"/>
  <c r="Z9" i="1"/>
  <c r="BD25" i="1"/>
  <c r="AZ25" i="1"/>
  <c r="AY25" i="1"/>
  <c r="BA25" i="1" s="1"/>
  <c r="BD20" i="1"/>
  <c r="AZ20" i="1"/>
  <c r="AY20" i="1"/>
  <c r="BA20" i="1" s="1"/>
  <c r="BD36" i="1"/>
  <c r="AZ36" i="1"/>
  <c r="AY36" i="1"/>
  <c r="BA36" i="1" s="1"/>
  <c r="BD46" i="1"/>
  <c r="AZ46" i="1"/>
  <c r="AY46" i="1"/>
  <c r="BA46" i="1" s="1"/>
  <c r="BD58" i="1"/>
  <c r="AY58" i="1"/>
  <c r="BA58" i="1" s="1"/>
  <c r="AZ58" i="1"/>
  <c r="AZ75" i="1"/>
  <c r="AY75" i="1"/>
  <c r="BA75" i="1" s="1"/>
  <c r="BD75" i="1"/>
  <c r="AG63" i="1"/>
  <c r="AI63" i="1" s="1"/>
  <c r="AL63" i="1"/>
  <c r="AH63" i="1"/>
  <c r="X84" i="1"/>
  <c r="U8" i="1"/>
  <c r="Z8" i="1"/>
  <c r="V8" i="1"/>
  <c r="BF29" i="1"/>
  <c r="BE29" i="1"/>
  <c r="BG29" i="1" s="1"/>
  <c r="BJ29" i="1"/>
  <c r="BF39" i="1"/>
  <c r="BE39" i="1"/>
  <c r="BG39" i="1" s="1"/>
  <c r="BJ39" i="1"/>
  <c r="BF49" i="1"/>
  <c r="BE49" i="1"/>
  <c r="BG49" i="1" s="1"/>
  <c r="BJ49" i="1"/>
  <c r="BJ71" i="1"/>
  <c r="BF71" i="1"/>
  <c r="BE71" i="1"/>
  <c r="BG71" i="1" s="1"/>
  <c r="BJ81" i="1"/>
  <c r="BF81" i="1"/>
  <c r="BE81" i="1"/>
  <c r="BG81" i="1" s="1"/>
  <c r="AT16" i="1"/>
  <c r="AS16" i="1"/>
  <c r="AU16" i="1" s="1"/>
  <c r="AX16" i="1"/>
  <c r="AX33" i="1"/>
  <c r="AT33" i="1"/>
  <c r="AS33" i="1"/>
  <c r="AU33" i="1" s="1"/>
  <c r="AX43" i="1"/>
  <c r="AT43" i="1"/>
  <c r="AS43" i="1"/>
  <c r="AU43" i="1" s="1"/>
  <c r="AT61" i="1"/>
  <c r="AX61" i="1"/>
  <c r="AS61" i="1"/>
  <c r="AU61" i="1" s="1"/>
  <c r="AT69" i="1"/>
  <c r="AS69" i="1"/>
  <c r="AU69" i="1" s="1"/>
  <c r="AX69" i="1"/>
  <c r="AT79" i="1"/>
  <c r="AS79" i="1"/>
  <c r="AU79" i="1" s="1"/>
  <c r="AX79" i="1"/>
  <c r="AY30" i="1"/>
  <c r="BA30" i="1" s="1"/>
  <c r="O11" i="1"/>
  <c r="Q11" i="1" s="1"/>
  <c r="AG58" i="1"/>
  <c r="AI58" i="1" s="1"/>
  <c r="AL58" i="1"/>
  <c r="AH58" i="1"/>
  <c r="Z29" i="1"/>
  <c r="V29" i="1"/>
  <c r="U29" i="1"/>
  <c r="W29" i="1" s="1"/>
  <c r="BJ76" i="1"/>
  <c r="BF76" i="1"/>
  <c r="BE76" i="1"/>
  <c r="BG76" i="1" s="1"/>
  <c r="P58" i="1"/>
  <c r="O58" i="1"/>
  <c r="Q58" i="1" s="1"/>
  <c r="T58" i="1"/>
  <c r="T74" i="1"/>
  <c r="P74" i="1"/>
  <c r="O74" i="1"/>
  <c r="Q74" i="1" s="1"/>
  <c r="AG59" i="1"/>
  <c r="AI59" i="1" s="1"/>
  <c r="AL59" i="1"/>
  <c r="AH59" i="1"/>
  <c r="P63" i="1"/>
  <c r="O63" i="1"/>
  <c r="Q63" i="1" s="1"/>
  <c r="T63" i="1"/>
  <c r="AJ84" i="1"/>
  <c r="AH8" i="1"/>
  <c r="AG8" i="1"/>
  <c r="AL8" i="1"/>
  <c r="AL24" i="1"/>
  <c r="AH24" i="1"/>
  <c r="AG24" i="1"/>
  <c r="AI24" i="1" s="1"/>
  <c r="AH34" i="1"/>
  <c r="AG34" i="1"/>
  <c r="AI34" i="1" s="1"/>
  <c r="AL34" i="1"/>
  <c r="AH44" i="1"/>
  <c r="AG44" i="1"/>
  <c r="AI44" i="1" s="1"/>
  <c r="AL44" i="1"/>
  <c r="AG54" i="1"/>
  <c r="AI54" i="1" s="1"/>
  <c r="AL54" i="1"/>
  <c r="AH54" i="1"/>
  <c r="AL66" i="1"/>
  <c r="AH66" i="1"/>
  <c r="AG66" i="1"/>
  <c r="AI66" i="1" s="1"/>
  <c r="AL76" i="1"/>
  <c r="AH76" i="1"/>
  <c r="AG76" i="1"/>
  <c r="AI76" i="1" s="1"/>
  <c r="P59" i="1"/>
  <c r="O59" i="1"/>
  <c r="Q59" i="1" s="1"/>
  <c r="T59" i="1"/>
  <c r="P31" i="1"/>
  <c r="O31" i="1"/>
  <c r="Q31" i="1" s="1"/>
  <c r="T31" i="1"/>
  <c r="P41" i="1"/>
  <c r="O41" i="1"/>
  <c r="Q41" i="1" s="1"/>
  <c r="T41" i="1"/>
  <c r="P51" i="1"/>
  <c r="O51" i="1"/>
  <c r="Q51" i="1" s="1"/>
  <c r="T51" i="1"/>
  <c r="T69" i="1"/>
  <c r="P69" i="1"/>
  <c r="O69" i="1"/>
  <c r="Q69" i="1" s="1"/>
  <c r="T79" i="1"/>
  <c r="P79" i="1"/>
  <c r="O79" i="1"/>
  <c r="Q79" i="1" s="1"/>
  <c r="Z13" i="1"/>
  <c r="V13" i="1"/>
  <c r="U13" i="1"/>
  <c r="W13" i="1" s="1"/>
  <c r="AF19" i="1"/>
  <c r="AB19" i="1"/>
  <c r="AA19" i="1"/>
  <c r="AC19" i="1" s="1"/>
  <c r="AF45" i="1"/>
  <c r="AB45" i="1"/>
  <c r="AA45" i="1"/>
  <c r="AC45" i="1" s="1"/>
  <c r="AF55" i="1"/>
  <c r="AA55" i="1"/>
  <c r="AC55" i="1" s="1"/>
  <c r="AB55" i="1"/>
  <c r="AF65" i="1"/>
  <c r="AA65" i="1"/>
  <c r="AC65" i="1" s="1"/>
  <c r="AB65" i="1"/>
  <c r="AB74" i="1"/>
  <c r="AA74" i="1"/>
  <c r="AC74" i="1" s="1"/>
  <c r="AF74" i="1"/>
  <c r="AN26" i="1"/>
  <c r="AR26" i="1"/>
  <c r="AM26" i="1"/>
  <c r="AO26" i="1" s="1"/>
  <c r="AN36" i="1"/>
  <c r="AM36" i="1"/>
  <c r="AO36" i="1" s="1"/>
  <c r="AR36" i="1"/>
  <c r="AN46" i="1"/>
  <c r="AM46" i="1"/>
  <c r="AO46" i="1" s="1"/>
  <c r="AR46" i="1"/>
  <c r="AR69" i="1"/>
  <c r="AN69" i="1"/>
  <c r="AM69" i="1"/>
  <c r="AO69" i="1" s="1"/>
  <c r="AR79" i="1"/>
  <c r="AN79" i="1"/>
  <c r="AM79" i="1"/>
  <c r="AO79" i="1" s="1"/>
  <c r="P20" i="1"/>
  <c r="T20" i="1"/>
  <c r="O20" i="1"/>
  <c r="Q20" i="1" s="1"/>
  <c r="BJ10" i="1"/>
  <c r="BE10" i="1"/>
  <c r="BG10" i="1" s="1"/>
  <c r="BF10" i="1"/>
  <c r="V16" i="1"/>
  <c r="U16" i="1"/>
  <c r="W16" i="1" s="1"/>
  <c r="Z16" i="1"/>
  <c r="Z25" i="1"/>
  <c r="V25" i="1"/>
  <c r="U25" i="1"/>
  <c r="W25" i="1" s="1"/>
  <c r="Z35" i="1"/>
  <c r="V35" i="1"/>
  <c r="U35" i="1"/>
  <c r="W35" i="1" s="1"/>
  <c r="Z45" i="1"/>
  <c r="V45" i="1"/>
  <c r="U45" i="1"/>
  <c r="W45" i="1" s="1"/>
  <c r="V61" i="1"/>
  <c r="Z61" i="1"/>
  <c r="U61" i="1"/>
  <c r="W61" i="1" s="1"/>
  <c r="V69" i="1"/>
  <c r="U69" i="1"/>
  <c r="W69" i="1" s="1"/>
  <c r="Z69" i="1"/>
  <c r="V79" i="1"/>
  <c r="U79" i="1"/>
  <c r="W79" i="1" s="1"/>
  <c r="Z79" i="1"/>
  <c r="AN13" i="1"/>
  <c r="AM13" i="1"/>
  <c r="AO13" i="1" s="1"/>
  <c r="AR13" i="1"/>
  <c r="AF26" i="1"/>
  <c r="AB26" i="1"/>
  <c r="AA26" i="1"/>
  <c r="AC26" i="1" s="1"/>
  <c r="AF15" i="1"/>
  <c r="AB15" i="1"/>
  <c r="AB84" i="1" s="1"/>
  <c r="BO11" i="1" s="1"/>
  <c r="AA15" i="1"/>
  <c r="AC15" i="1" s="1"/>
  <c r="AF13" i="1"/>
  <c r="AB13" i="1"/>
  <c r="AA13" i="1"/>
  <c r="AC13" i="1" s="1"/>
  <c r="T9" i="1"/>
  <c r="P9" i="1"/>
  <c r="O9" i="1"/>
  <c r="Q9" i="1" s="1"/>
  <c r="BD26" i="1"/>
  <c r="AZ26" i="1"/>
  <c r="AY26" i="1"/>
  <c r="BA26" i="1" s="1"/>
  <c r="BD21" i="1"/>
  <c r="AZ21" i="1"/>
  <c r="AY21" i="1"/>
  <c r="BA21" i="1" s="1"/>
  <c r="BD38" i="1"/>
  <c r="AZ38" i="1"/>
  <c r="AY38" i="1"/>
  <c r="BA38" i="1" s="1"/>
  <c r="BD48" i="1"/>
  <c r="AZ48" i="1"/>
  <c r="AY48" i="1"/>
  <c r="BA48" i="1" s="1"/>
  <c r="BD59" i="1"/>
  <c r="AY59" i="1"/>
  <c r="BA59" i="1" s="1"/>
  <c r="AZ59" i="1"/>
  <c r="AZ66" i="1"/>
  <c r="AY66" i="1"/>
  <c r="BA66" i="1" s="1"/>
  <c r="BD66" i="1"/>
  <c r="AZ76" i="1"/>
  <c r="AY76" i="1"/>
  <c r="BA76" i="1" s="1"/>
  <c r="BD76" i="1"/>
  <c r="AR10" i="1"/>
  <c r="AM10" i="1"/>
  <c r="AO10" i="1" s="1"/>
  <c r="AN10" i="1"/>
  <c r="BF30" i="1"/>
  <c r="BE30" i="1"/>
  <c r="BG30" i="1" s="1"/>
  <c r="BJ30" i="1"/>
  <c r="BF40" i="1"/>
  <c r="BE40" i="1"/>
  <c r="BG40" i="1" s="1"/>
  <c r="BJ40" i="1"/>
  <c r="BF50" i="1"/>
  <c r="BE50" i="1"/>
  <c r="BG50" i="1" s="1"/>
  <c r="BJ50" i="1"/>
  <c r="BE53" i="1"/>
  <c r="BG53" i="1" s="1"/>
  <c r="BJ53" i="1"/>
  <c r="BF53" i="1"/>
  <c r="BE55" i="1"/>
  <c r="BG55" i="1" s="1"/>
  <c r="BJ55" i="1"/>
  <c r="BF55" i="1"/>
  <c r="BJ73" i="1"/>
  <c r="BF73" i="1"/>
  <c r="BE73" i="1"/>
  <c r="BG73" i="1" s="1"/>
  <c r="AT18" i="1"/>
  <c r="AS18" i="1"/>
  <c r="AU18" i="1" s="1"/>
  <c r="AX18" i="1"/>
  <c r="AX24" i="1"/>
  <c r="AS24" i="1"/>
  <c r="AU24" i="1" s="1"/>
  <c r="AT24" i="1"/>
  <c r="AX34" i="1"/>
  <c r="AT34" i="1"/>
  <c r="AS34" i="1"/>
  <c r="AU34" i="1" s="1"/>
  <c r="AX44" i="1"/>
  <c r="AT44" i="1"/>
  <c r="AS44" i="1"/>
  <c r="AU44" i="1" s="1"/>
  <c r="AT53" i="1"/>
  <c r="AX53" i="1"/>
  <c r="AS53" i="1"/>
  <c r="AU53" i="1" s="1"/>
  <c r="AT63" i="1"/>
  <c r="AX63" i="1"/>
  <c r="AS63" i="1"/>
  <c r="AU63" i="1" s="1"/>
  <c r="AT70" i="1"/>
  <c r="AS70" i="1"/>
  <c r="AU70" i="1" s="1"/>
  <c r="AX70" i="1"/>
  <c r="AT80" i="1"/>
  <c r="AS80" i="1"/>
  <c r="AU80" i="1" s="1"/>
  <c r="AX80" i="1"/>
  <c r="AG61" i="1"/>
  <c r="AI61" i="1" s="1"/>
  <c r="AL61" i="1"/>
  <c r="AH61" i="1"/>
  <c r="AZ30" i="1"/>
  <c r="AB10" i="1"/>
  <c r="AA10" i="1"/>
  <c r="AC10" i="1" s="1"/>
  <c r="AF10" i="1"/>
  <c r="AF84" i="1" s="1"/>
  <c r="BS11" i="1" s="1"/>
  <c r="AH38" i="1"/>
  <c r="AG38" i="1"/>
  <c r="AI38" i="1" s="1"/>
  <c r="AL38" i="1"/>
  <c r="AL80" i="1"/>
  <c r="AH80" i="1"/>
  <c r="AG80" i="1"/>
  <c r="AI80" i="1" s="1"/>
  <c r="P35" i="1"/>
  <c r="O35" i="1"/>
  <c r="Q35" i="1" s="1"/>
  <c r="T35" i="1"/>
  <c r="AF23" i="1"/>
  <c r="AB23" i="1"/>
  <c r="AA23" i="1"/>
  <c r="AC23" i="1" s="1"/>
  <c r="AF59" i="1"/>
  <c r="AA59" i="1"/>
  <c r="AC59" i="1" s="1"/>
  <c r="AB59" i="1"/>
  <c r="AB78" i="1"/>
  <c r="AA78" i="1"/>
  <c r="AC78" i="1" s="1"/>
  <c r="AF78" i="1"/>
  <c r="V20" i="1"/>
  <c r="U20" i="1"/>
  <c r="W20" i="1" s="1"/>
  <c r="Z20" i="1"/>
  <c r="V73" i="1"/>
  <c r="U73" i="1"/>
  <c r="W73" i="1" s="1"/>
  <c r="Z73" i="1"/>
  <c r="BD63" i="1"/>
  <c r="AY63" i="1"/>
  <c r="BA63" i="1" s="1"/>
  <c r="AZ63" i="1"/>
  <c r="BF24" i="1"/>
  <c r="BE24" i="1"/>
  <c r="BG24" i="1" s="1"/>
  <c r="BJ24" i="1"/>
  <c r="AH49" i="1"/>
  <c r="AG49" i="1"/>
  <c r="AI49" i="1" s="1"/>
  <c r="AL49" i="1"/>
  <c r="P26" i="1"/>
  <c r="T26" i="1"/>
  <c r="O26" i="1"/>
  <c r="Q26" i="1" s="1"/>
  <c r="AH50" i="1"/>
  <c r="AG50" i="1"/>
  <c r="AI50" i="1" s="1"/>
  <c r="AL50" i="1"/>
  <c r="AX14" i="1"/>
  <c r="AT14" i="1"/>
  <c r="AS14" i="1"/>
  <c r="AU14" i="1" s="1"/>
  <c r="AH25" i="1"/>
  <c r="AG25" i="1"/>
  <c r="AI25" i="1" s="1"/>
  <c r="AL25" i="1"/>
  <c r="AH35" i="1"/>
  <c r="AG35" i="1"/>
  <c r="AI35" i="1" s="1"/>
  <c r="AL35" i="1"/>
  <c r="AH45" i="1"/>
  <c r="AG45" i="1"/>
  <c r="AI45" i="1" s="1"/>
  <c r="AL45" i="1"/>
  <c r="AG55" i="1"/>
  <c r="AI55" i="1" s="1"/>
  <c r="AL55" i="1"/>
  <c r="AH55" i="1"/>
  <c r="AL68" i="1"/>
  <c r="AH68" i="1"/>
  <c r="AG68" i="1"/>
  <c r="AI68" i="1" s="1"/>
  <c r="AL78" i="1"/>
  <c r="AH78" i="1"/>
  <c r="AG78" i="1"/>
  <c r="AI78" i="1" s="1"/>
  <c r="P64" i="1"/>
  <c r="O64" i="1"/>
  <c r="Q64" i="1" s="1"/>
  <c r="T64" i="1"/>
  <c r="P33" i="1"/>
  <c r="O33" i="1"/>
  <c r="Q33" i="1" s="1"/>
  <c r="T33" i="1"/>
  <c r="P43" i="1"/>
  <c r="O43" i="1"/>
  <c r="Q43" i="1" s="1"/>
  <c r="T43" i="1"/>
  <c r="P54" i="1"/>
  <c r="O54" i="1"/>
  <c r="Q54" i="1" s="1"/>
  <c r="T54" i="1"/>
  <c r="T70" i="1"/>
  <c r="P70" i="1"/>
  <c r="O70" i="1"/>
  <c r="Q70" i="1" s="1"/>
  <c r="T80" i="1"/>
  <c r="P80" i="1"/>
  <c r="O80" i="1"/>
  <c r="Q80" i="1" s="1"/>
  <c r="AH9" i="1"/>
  <c r="AL9" i="1"/>
  <c r="AG9" i="1"/>
  <c r="AI9" i="1" s="1"/>
  <c r="AF20" i="1"/>
  <c r="AB20" i="1"/>
  <c r="AA20" i="1"/>
  <c r="AC20" i="1" s="1"/>
  <c r="AC84" i="1" s="1"/>
  <c r="BP11" i="1" s="1"/>
  <c r="AF36" i="1"/>
  <c r="AB36" i="1"/>
  <c r="AA36" i="1"/>
  <c r="AC36" i="1" s="1"/>
  <c r="AF46" i="1"/>
  <c r="AB46" i="1"/>
  <c r="AA46" i="1"/>
  <c r="AC46" i="1" s="1"/>
  <c r="AF56" i="1"/>
  <c r="AA56" i="1"/>
  <c r="AC56" i="1" s="1"/>
  <c r="AB56" i="1"/>
  <c r="AB75" i="1"/>
  <c r="AA75" i="1"/>
  <c r="AC75" i="1" s="1"/>
  <c r="AF75" i="1"/>
  <c r="AN28" i="1"/>
  <c r="AR28" i="1"/>
  <c r="AM28" i="1"/>
  <c r="AO28" i="1" s="1"/>
  <c r="AN38" i="1"/>
  <c r="AM38" i="1"/>
  <c r="AO38" i="1" s="1"/>
  <c r="AR38" i="1"/>
  <c r="AN48" i="1"/>
  <c r="AM48" i="1"/>
  <c r="AO48" i="1" s="1"/>
  <c r="AR48" i="1"/>
  <c r="AR70" i="1"/>
  <c r="AN70" i="1"/>
  <c r="AM70" i="1"/>
  <c r="AO70" i="1" s="1"/>
  <c r="AR80" i="1"/>
  <c r="AN80" i="1"/>
  <c r="AM80" i="1"/>
  <c r="AO80" i="1" s="1"/>
  <c r="P19" i="1"/>
  <c r="T19" i="1"/>
  <c r="O19" i="1"/>
  <c r="Q19" i="1" s="1"/>
  <c r="AL10" i="1"/>
  <c r="AH10" i="1"/>
  <c r="AG10" i="1"/>
  <c r="AI10" i="1" s="1"/>
  <c r="V18" i="1"/>
  <c r="U18" i="1"/>
  <c r="W18" i="1" s="1"/>
  <c r="Z18" i="1"/>
  <c r="Z26" i="1"/>
  <c r="V26" i="1"/>
  <c r="U26" i="1"/>
  <c r="W26" i="1" s="1"/>
  <c r="Z36" i="1"/>
  <c r="V36" i="1"/>
  <c r="U36" i="1"/>
  <c r="W36" i="1" s="1"/>
  <c r="Z46" i="1"/>
  <c r="V46" i="1"/>
  <c r="U46" i="1"/>
  <c r="W46" i="1" s="1"/>
  <c r="V53" i="1"/>
  <c r="U53" i="1"/>
  <c r="W53" i="1" s="1"/>
  <c r="Z53" i="1"/>
  <c r="V63" i="1"/>
  <c r="Z63" i="1"/>
  <c r="U63" i="1"/>
  <c r="W63" i="1" s="1"/>
  <c r="V70" i="1"/>
  <c r="U70" i="1"/>
  <c r="W70" i="1" s="1"/>
  <c r="Z70" i="1"/>
  <c r="V80" i="1"/>
  <c r="U80" i="1"/>
  <c r="W80" i="1" s="1"/>
  <c r="Z80" i="1"/>
  <c r="BJ11" i="1"/>
  <c r="BF11" i="1"/>
  <c r="BE11" i="1"/>
  <c r="BG11" i="1" s="1"/>
  <c r="AW84" i="1"/>
  <c r="BD28" i="1"/>
  <c r="AZ28" i="1"/>
  <c r="AY28" i="1"/>
  <c r="BA28" i="1" s="1"/>
  <c r="BD23" i="1"/>
  <c r="AZ23" i="1"/>
  <c r="AY23" i="1"/>
  <c r="BA23" i="1" s="1"/>
  <c r="BD39" i="1"/>
  <c r="AZ39" i="1"/>
  <c r="AY39" i="1"/>
  <c r="BA39" i="1" s="1"/>
  <c r="BD49" i="1"/>
  <c r="AZ49" i="1"/>
  <c r="AY49" i="1"/>
  <c r="BA49" i="1" s="1"/>
  <c r="BD60" i="1"/>
  <c r="AY60" i="1"/>
  <c r="BA60" i="1" s="1"/>
  <c r="AZ60" i="1"/>
  <c r="AZ68" i="1"/>
  <c r="AY68" i="1"/>
  <c r="BA68" i="1" s="1"/>
  <c r="BD68" i="1"/>
  <c r="AZ78" i="1"/>
  <c r="AY78" i="1"/>
  <c r="BA78" i="1" s="1"/>
  <c r="BD78" i="1"/>
  <c r="BJ18" i="1"/>
  <c r="BE18" i="1"/>
  <c r="BG18" i="1" s="1"/>
  <c r="BF18" i="1"/>
  <c r="BF31" i="1"/>
  <c r="BE31" i="1"/>
  <c r="BG31" i="1" s="1"/>
  <c r="BJ31" i="1"/>
  <c r="BF41" i="1"/>
  <c r="BE41" i="1"/>
  <c r="BG41" i="1" s="1"/>
  <c r="BJ41" i="1"/>
  <c r="BJ51" i="1"/>
  <c r="BF51" i="1"/>
  <c r="BE51" i="1"/>
  <c r="BG51" i="1" s="1"/>
  <c r="BE54" i="1"/>
  <c r="BG54" i="1" s="1"/>
  <c r="BJ54" i="1"/>
  <c r="BF54" i="1"/>
  <c r="BE60" i="1"/>
  <c r="BG60" i="1" s="1"/>
  <c r="BJ60" i="1"/>
  <c r="BF60" i="1"/>
  <c r="BJ74" i="1"/>
  <c r="BF74" i="1"/>
  <c r="BE74" i="1"/>
  <c r="BG74" i="1" s="1"/>
  <c r="AT19" i="1"/>
  <c r="AS19" i="1"/>
  <c r="AU19" i="1" s="1"/>
  <c r="AX19" i="1"/>
  <c r="AX25" i="1"/>
  <c r="AS25" i="1"/>
  <c r="AU25" i="1" s="1"/>
  <c r="AT25" i="1"/>
  <c r="AX35" i="1"/>
  <c r="AT35" i="1"/>
  <c r="AS35" i="1"/>
  <c r="AU35" i="1" s="1"/>
  <c r="AX45" i="1"/>
  <c r="AT45" i="1"/>
  <c r="AS45" i="1"/>
  <c r="AU45" i="1" s="1"/>
  <c r="AT54" i="1"/>
  <c r="AX54" i="1"/>
  <c r="AS54" i="1"/>
  <c r="AU54" i="1" s="1"/>
  <c r="AT64" i="1"/>
  <c r="AX64" i="1"/>
  <c r="AS64" i="1"/>
  <c r="AU64" i="1" s="1"/>
  <c r="AT71" i="1"/>
  <c r="AS71" i="1"/>
  <c r="AU71" i="1" s="1"/>
  <c r="AX71" i="1"/>
  <c r="AT81" i="1"/>
  <c r="AS81" i="1"/>
  <c r="AU81" i="1" s="1"/>
  <c r="AX81" i="1"/>
  <c r="AA84" i="1"/>
  <c r="BN11" i="1" s="1"/>
  <c r="AH48" i="1"/>
  <c r="AG48" i="1"/>
  <c r="AI48" i="1" s="1"/>
  <c r="AL48" i="1"/>
  <c r="P60" i="1"/>
  <c r="O60" i="1"/>
  <c r="Q60" i="1" s="1"/>
  <c r="T60" i="1"/>
  <c r="AX15" i="1"/>
  <c r="AT15" i="1"/>
  <c r="AS15" i="1"/>
  <c r="AU15" i="1" s="1"/>
  <c r="AF39" i="1"/>
  <c r="AB39" i="1"/>
  <c r="AA39" i="1"/>
  <c r="AC39" i="1" s="1"/>
  <c r="AN50" i="1"/>
  <c r="AM50" i="1"/>
  <c r="AO50" i="1" s="1"/>
  <c r="AR50" i="1"/>
  <c r="V55" i="1"/>
  <c r="U55" i="1"/>
  <c r="W55" i="1" s="1"/>
  <c r="Z55" i="1"/>
  <c r="BF34" i="1"/>
  <c r="BE34" i="1"/>
  <c r="BG34" i="1" s="1"/>
  <c r="BJ34" i="1"/>
  <c r="AT21" i="1"/>
  <c r="AS21" i="1"/>
  <c r="AU21" i="1" s="1"/>
  <c r="AX21" i="1"/>
  <c r="AN21" i="1"/>
  <c r="AR21" i="1"/>
  <c r="AM21" i="1"/>
  <c r="AO21" i="1" s="1"/>
  <c r="AL81" i="1"/>
  <c r="AH81" i="1"/>
  <c r="AG81" i="1"/>
  <c r="AI81" i="1" s="1"/>
  <c r="AF34" i="1"/>
  <c r="AB34" i="1"/>
  <c r="AA34" i="1"/>
  <c r="AC34" i="1" s="1"/>
  <c r="AZ10" i="1"/>
  <c r="AZ84" i="1" s="1"/>
  <c r="BO7" i="1" s="1"/>
  <c r="AY10" i="1"/>
  <c r="BA10" i="1" s="1"/>
  <c r="BD10" i="1"/>
  <c r="AL18" i="1"/>
  <c r="AH18" i="1"/>
  <c r="AG18" i="1"/>
  <c r="AI18" i="1" s="1"/>
  <c r="AH26" i="1"/>
  <c r="AG26" i="1"/>
  <c r="AI26" i="1" s="1"/>
  <c r="AL26" i="1"/>
  <c r="AH36" i="1"/>
  <c r="AG36" i="1"/>
  <c r="AI36" i="1" s="1"/>
  <c r="AL36" i="1"/>
  <c r="AH46" i="1"/>
  <c r="AG46" i="1"/>
  <c r="AI46" i="1" s="1"/>
  <c r="AL46" i="1"/>
  <c r="AG60" i="1"/>
  <c r="AI60" i="1" s="1"/>
  <c r="AL60" i="1"/>
  <c r="AH60" i="1"/>
  <c r="AL69" i="1"/>
  <c r="AH69" i="1"/>
  <c r="AG69" i="1"/>
  <c r="AI69" i="1" s="1"/>
  <c r="AL79" i="1"/>
  <c r="AH79" i="1"/>
  <c r="AG79" i="1"/>
  <c r="AI79" i="1" s="1"/>
  <c r="P56" i="1"/>
  <c r="O56" i="1"/>
  <c r="Q56" i="1" s="1"/>
  <c r="T56" i="1"/>
  <c r="P34" i="1"/>
  <c r="O34" i="1"/>
  <c r="Q34" i="1" s="1"/>
  <c r="T34" i="1"/>
  <c r="P44" i="1"/>
  <c r="O44" i="1"/>
  <c r="Q44" i="1" s="1"/>
  <c r="T44" i="1"/>
  <c r="P55" i="1"/>
  <c r="O55" i="1"/>
  <c r="Q55" i="1" s="1"/>
  <c r="T55" i="1"/>
  <c r="T71" i="1"/>
  <c r="P71" i="1"/>
  <c r="O71" i="1"/>
  <c r="Q71" i="1" s="1"/>
  <c r="T81" i="1"/>
  <c r="P81" i="1"/>
  <c r="O81" i="1"/>
  <c r="Q81" i="1" s="1"/>
  <c r="AD84" i="1"/>
  <c r="AN16" i="1"/>
  <c r="AR16" i="1"/>
  <c r="AM16" i="1"/>
  <c r="AO16" i="1" s="1"/>
  <c r="AZ11" i="1"/>
  <c r="AY11" i="1"/>
  <c r="BA11" i="1" s="1"/>
  <c r="BD11" i="1"/>
  <c r="BA8" i="1"/>
  <c r="AF21" i="1"/>
  <c r="AB21" i="1"/>
  <c r="AA21" i="1"/>
  <c r="AC21" i="1" s="1"/>
  <c r="AF38" i="1"/>
  <c r="AB38" i="1"/>
  <c r="AA38" i="1"/>
  <c r="AC38" i="1" s="1"/>
  <c r="AF48" i="1"/>
  <c r="AB48" i="1"/>
  <c r="AA48" i="1"/>
  <c r="AC48" i="1" s="1"/>
  <c r="AF58" i="1"/>
  <c r="AA58" i="1"/>
  <c r="AC58" i="1" s="1"/>
  <c r="AB58" i="1"/>
  <c r="AB66" i="1"/>
  <c r="AA66" i="1"/>
  <c r="AC66" i="1" s="1"/>
  <c r="AF66" i="1"/>
  <c r="AB76" i="1"/>
  <c r="AA76" i="1"/>
  <c r="AC76" i="1" s="1"/>
  <c r="AF76" i="1"/>
  <c r="BB84" i="1"/>
  <c r="AN55" i="1"/>
  <c r="AM55" i="1"/>
  <c r="AO55" i="1" s="1"/>
  <c r="AR55" i="1"/>
  <c r="AN58" i="1"/>
  <c r="AM58" i="1"/>
  <c r="AO58" i="1" s="1"/>
  <c r="AR58" i="1"/>
  <c r="AN29" i="1"/>
  <c r="AR29" i="1"/>
  <c r="AM29" i="1"/>
  <c r="AO29" i="1" s="1"/>
  <c r="AN39" i="1"/>
  <c r="AM39" i="1"/>
  <c r="AO39" i="1" s="1"/>
  <c r="AR39" i="1"/>
  <c r="AN49" i="1"/>
  <c r="AM49" i="1"/>
  <c r="AO49" i="1" s="1"/>
  <c r="AR49" i="1"/>
  <c r="AR71" i="1"/>
  <c r="AN71" i="1"/>
  <c r="AM71" i="1"/>
  <c r="AO71" i="1" s="1"/>
  <c r="AR81" i="1"/>
  <c r="AN81" i="1"/>
  <c r="AM81" i="1"/>
  <c r="AO81" i="1" s="1"/>
  <c r="P18" i="1"/>
  <c r="T18" i="1"/>
  <c r="O18" i="1"/>
  <c r="Q18" i="1" s="1"/>
  <c r="V19" i="1"/>
  <c r="U19" i="1"/>
  <c r="W19" i="1" s="1"/>
  <c r="Z19" i="1"/>
  <c r="Z28" i="1"/>
  <c r="V28" i="1"/>
  <c r="U28" i="1"/>
  <c r="W28" i="1" s="1"/>
  <c r="Z38" i="1"/>
  <c r="V38" i="1"/>
  <c r="U38" i="1"/>
  <c r="W38" i="1" s="1"/>
  <c r="Z48" i="1"/>
  <c r="V48" i="1"/>
  <c r="U48" i="1"/>
  <c r="W48" i="1" s="1"/>
  <c r="V54" i="1"/>
  <c r="Z54" i="1"/>
  <c r="U54" i="1"/>
  <c r="W54" i="1" s="1"/>
  <c r="V64" i="1"/>
  <c r="U64" i="1"/>
  <c r="W64" i="1" s="1"/>
  <c r="Z64" i="1"/>
  <c r="V71" i="1"/>
  <c r="U71" i="1"/>
  <c r="W71" i="1" s="1"/>
  <c r="Z71" i="1"/>
  <c r="V81" i="1"/>
  <c r="U81" i="1"/>
  <c r="W81" i="1" s="1"/>
  <c r="Z81" i="1"/>
  <c r="BD14" i="1"/>
  <c r="AZ14" i="1"/>
  <c r="AY14" i="1"/>
  <c r="BA14" i="1" s="1"/>
  <c r="AH11" i="1"/>
  <c r="AL11" i="1"/>
  <c r="AG11" i="1"/>
  <c r="AI11" i="1" s="1"/>
  <c r="BD29" i="1"/>
  <c r="AZ29" i="1"/>
  <c r="AY29" i="1"/>
  <c r="BA29" i="1" s="1"/>
  <c r="BD40" i="1"/>
  <c r="AZ40" i="1"/>
  <c r="AY40" i="1"/>
  <c r="BA40" i="1" s="1"/>
  <c r="BD50" i="1"/>
  <c r="AZ50" i="1"/>
  <c r="AY50" i="1"/>
  <c r="BA50" i="1" s="1"/>
  <c r="BD61" i="1"/>
  <c r="AY61" i="1"/>
  <c r="BA61" i="1" s="1"/>
  <c r="AZ61" i="1"/>
  <c r="AZ69" i="1"/>
  <c r="AY69" i="1"/>
  <c r="BA69" i="1" s="1"/>
  <c r="BD69" i="1"/>
  <c r="AZ79" i="1"/>
  <c r="AY79" i="1"/>
  <c r="BA79" i="1" s="1"/>
  <c r="BD79" i="1"/>
  <c r="T10" i="1"/>
  <c r="O10" i="1"/>
  <c r="Q10" i="1" s="1"/>
  <c r="P10" i="1"/>
  <c r="BJ19" i="1"/>
  <c r="BF19" i="1"/>
  <c r="BE19" i="1"/>
  <c r="BG19" i="1" s="1"/>
  <c r="BF33" i="1"/>
  <c r="BE33" i="1"/>
  <c r="BG33" i="1" s="1"/>
  <c r="BJ33" i="1"/>
  <c r="BF43" i="1"/>
  <c r="BE43" i="1"/>
  <c r="BG43" i="1" s="1"/>
  <c r="BJ43" i="1"/>
  <c r="BE56" i="1"/>
  <c r="BG56" i="1" s="1"/>
  <c r="BJ56" i="1"/>
  <c r="BF56" i="1"/>
  <c r="BE59" i="1"/>
  <c r="BG59" i="1" s="1"/>
  <c r="BJ59" i="1"/>
  <c r="BF59" i="1"/>
  <c r="BE65" i="1"/>
  <c r="BG65" i="1" s="1"/>
  <c r="BJ65" i="1"/>
  <c r="BF65" i="1"/>
  <c r="BJ75" i="1"/>
  <c r="BF75" i="1"/>
  <c r="BE75" i="1"/>
  <c r="BG75" i="1" s="1"/>
  <c r="AM11" i="1"/>
  <c r="AO11" i="1" s="1"/>
  <c r="AN11" i="1"/>
  <c r="AR11" i="1"/>
  <c r="AT20" i="1"/>
  <c r="AS20" i="1"/>
  <c r="AU20" i="1" s="1"/>
  <c r="AX20" i="1"/>
  <c r="AX26" i="1"/>
  <c r="AS26" i="1"/>
  <c r="AU26" i="1" s="1"/>
  <c r="AT26" i="1"/>
  <c r="AX36" i="1"/>
  <c r="AT36" i="1"/>
  <c r="AS36" i="1"/>
  <c r="AU36" i="1" s="1"/>
  <c r="AX46" i="1"/>
  <c r="AT46" i="1"/>
  <c r="AS46" i="1"/>
  <c r="AU46" i="1" s="1"/>
  <c r="AT55" i="1"/>
  <c r="AX55" i="1"/>
  <c r="AS55" i="1"/>
  <c r="AU55" i="1" s="1"/>
  <c r="AT65" i="1"/>
  <c r="AX65" i="1"/>
  <c r="AS65" i="1"/>
  <c r="AU65" i="1" s="1"/>
  <c r="AT73" i="1"/>
  <c r="AS73" i="1"/>
  <c r="AU73" i="1" s="1"/>
  <c r="AX73" i="1"/>
  <c r="AN23" i="1"/>
  <c r="AR23" i="1"/>
  <c r="AM23" i="1"/>
  <c r="AO23" i="1" s="1"/>
  <c r="BE13" i="1"/>
  <c r="BG13" i="1" s="1"/>
  <c r="Y84" i="1"/>
  <c r="BQ7" i="1" l="1"/>
  <c r="BR7" i="1"/>
  <c r="BQ6" i="1"/>
  <c r="BR6" i="1"/>
  <c r="T84" i="1"/>
  <c r="BS9" i="1" s="1"/>
  <c r="V84" i="1"/>
  <c r="BO10" i="1" s="1"/>
  <c r="BR9" i="1"/>
  <c r="BQ9" i="1"/>
  <c r="AN84" i="1"/>
  <c r="BO12" i="1" s="1"/>
  <c r="AH84" i="1"/>
  <c r="BO6" i="1" s="1"/>
  <c r="O84" i="1"/>
  <c r="BN9" i="1" s="1"/>
  <c r="Q8" i="1"/>
  <c r="Q84" i="1" s="1"/>
  <c r="BP9" i="1" s="1"/>
  <c r="Z84" i="1"/>
  <c r="BS10" i="1" s="1"/>
  <c r="AM84" i="1"/>
  <c r="BN12" i="1" s="1"/>
  <c r="AO8" i="1"/>
  <c r="AO84" i="1" s="1"/>
  <c r="BP12" i="1" s="1"/>
  <c r="BA84" i="1"/>
  <c r="BP7" i="1" s="1"/>
  <c r="BR11" i="1"/>
  <c r="BQ11" i="1"/>
  <c r="U84" i="1"/>
  <c r="BN10" i="1" s="1"/>
  <c r="W8" i="1"/>
  <c r="W84" i="1" s="1"/>
  <c r="BP10" i="1" s="1"/>
  <c r="AR84" i="1"/>
  <c r="BS12" i="1" s="1"/>
  <c r="BE84" i="1"/>
  <c r="BG8" i="1"/>
  <c r="BG84" i="1" s="1"/>
  <c r="AY84" i="1"/>
  <c r="BN7" i="1" s="1"/>
  <c r="BR10" i="1"/>
  <c r="BQ10" i="1"/>
  <c r="BQ12" i="1"/>
  <c r="BR12" i="1"/>
  <c r="BF84" i="1"/>
  <c r="BD84" i="1"/>
  <c r="BS7" i="1" s="1"/>
  <c r="AT84" i="1"/>
  <c r="BO8" i="1" s="1"/>
  <c r="AL84" i="1"/>
  <c r="BS6" i="1" s="1"/>
  <c r="BJ84" i="1"/>
  <c r="AX84" i="1"/>
  <c r="BS8" i="1" s="1"/>
  <c r="BR8" i="1"/>
  <c r="BQ8" i="1"/>
  <c r="AG84" i="1"/>
  <c r="BN6" i="1" s="1"/>
  <c r="AI8" i="1"/>
  <c r="AI84" i="1" s="1"/>
  <c r="BP6" i="1" s="1"/>
  <c r="P84" i="1"/>
  <c r="BO9" i="1" s="1"/>
  <c r="AS84" i="1"/>
  <c r="BN8" i="1" s="1"/>
  <c r="AU8" i="1"/>
  <c r="AU84" i="1" s="1"/>
  <c r="BP8" i="1" s="1"/>
</calcChain>
</file>

<file path=xl/sharedStrings.xml><?xml version="1.0" encoding="utf-8"?>
<sst xmlns="http://schemas.openxmlformats.org/spreadsheetml/2006/main" count="287" uniqueCount="38">
  <si>
    <t>Výsledky</t>
  </si>
  <si>
    <t>TABULKA</t>
  </si>
  <si>
    <t>utkani</t>
  </si>
  <si>
    <t>vyher</t>
  </si>
  <si>
    <t>proher</t>
  </si>
  <si>
    <t>tym</t>
  </si>
  <si>
    <t>souper</t>
  </si>
  <si>
    <t>body</t>
  </si>
  <si>
    <t xml:space="preserve">MĚSTSKÝ PŘEBOR DRUŽSTEV MUŽŮ 2023 </t>
  </si>
  <si>
    <t>MĚSTSKÝ PŘEBOR DRUŽSTEV MUŽŮ 2023</t>
  </si>
  <si>
    <t xml:space="preserve">                                                         </t>
  </si>
  <si>
    <t>Pořadí</t>
  </si>
  <si>
    <t>Tým</t>
  </si>
  <si>
    <t>Utkání</t>
  </si>
  <si>
    <t xml:space="preserve">Výher </t>
  </si>
  <si>
    <t>Proher</t>
  </si>
  <si>
    <t>Skóre</t>
  </si>
  <si>
    <t>rozdil</t>
  </si>
  <si>
    <t>Body</t>
  </si>
  <si>
    <t>č. u.</t>
  </si>
  <si>
    <t>kolo</t>
  </si>
  <si>
    <t>den</t>
  </si>
  <si>
    <t>datum</t>
  </si>
  <si>
    <t>hodina</t>
  </si>
  <si>
    <t>domácí</t>
  </si>
  <si>
    <t>hosté</t>
  </si>
  <si>
    <t>výsledek</t>
  </si>
  <si>
    <t>odložení</t>
  </si>
  <si>
    <t>Hradiště A</t>
  </si>
  <si>
    <t>Volný los</t>
  </si>
  <si>
    <t>:</t>
  </si>
  <si>
    <t>Bílá Hora Plus</t>
  </si>
  <si>
    <t>Bílá Hora A</t>
  </si>
  <si>
    <t>Janovice</t>
  </si>
  <si>
    <t>Stod</t>
  </si>
  <si>
    <t>Košutka</t>
  </si>
  <si>
    <t>Nová Hospoda</t>
  </si>
  <si>
    <t>OSK ONS Plzeň-město Radek Výrut  v.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</si>
</sst>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&quot;m&quot;.&quot;yyyy"/>
    <numFmt numFmtId="165" formatCode="dddd"/>
    <numFmt numFmtId="166" formatCode="d/m;@"/>
    <numFmt numFmtId="167" formatCode="h:mm;@"/>
    <numFmt numFmtId="168" formatCode="d&quot;. &quot;mmmm"/>
  </numFmts>
  <fonts count="14">
    <font>
      <sz val="10"/>
      <color rgb="FF000000"/>
      <name val="Arial CE"/>
      <charset val="238"/>
    </font>
    <font>
      <b/>
      <sz val="18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2"/>
      <color rgb="FF000000"/>
      <name val="Arial CE1"/>
      <charset val="238"/>
    </font>
    <font>
      <b/>
      <sz val="14"/>
      <color rgb="FF000000"/>
      <name val="Arial CE1"/>
      <charset val="238"/>
    </font>
    <font>
      <b/>
      <sz val="14"/>
      <name val="Arial CE"/>
      <family val="2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color rgb="FF000000"/>
      <name val="Arial CE1"/>
      <charset val="238"/>
    </font>
    <font>
      <b/>
      <sz val="9"/>
      <color rgb="FF000000"/>
      <name val="Arial CE1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3" fillId="0" borderId="10" xfId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3" fillId="0" borderId="11" xfId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0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0" xfId="1" applyFont="1" applyBorder="1" applyAlignment="1" applyProtection="1">
      <alignment horizontal="center"/>
      <protection locked="0"/>
    </xf>
    <xf numFmtId="0" fontId="8" fillId="0" borderId="2" xfId="1" applyFont="1" applyBorder="1" applyProtection="1"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9" fillId="0" borderId="2" xfId="3" applyFont="1" applyBorder="1" applyAlignment="1" applyProtection="1">
      <alignment horizontal="center"/>
      <protection locked="0"/>
    </xf>
    <xf numFmtId="49" fontId="9" fillId="0" borderId="2" xfId="3" applyNumberFormat="1" applyFont="1" applyBorder="1" applyAlignment="1" applyProtection="1">
      <alignment horizontal="center"/>
      <protection locked="0"/>
    </xf>
    <xf numFmtId="49" fontId="9" fillId="0" borderId="3" xfId="3" applyNumberFormat="1" applyFont="1" applyBorder="1" applyAlignment="1" applyProtection="1">
      <alignment horizontal="center"/>
      <protection locked="0"/>
    </xf>
    <xf numFmtId="0" fontId="10" fillId="0" borderId="11" xfId="1" applyFont="1" applyBorder="1" applyAlignment="1">
      <alignment horizontal="center"/>
    </xf>
    <xf numFmtId="0" fontId="11" fillId="0" borderId="12" xfId="0" applyFont="1" applyBorder="1"/>
    <xf numFmtId="0" fontId="12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/>
    <xf numFmtId="0" fontId="10" fillId="0" borderId="10" xfId="1" applyFont="1" applyBorder="1" applyAlignment="1">
      <alignment horizontal="left"/>
    </xf>
    <xf numFmtId="1" fontId="8" fillId="4" borderId="2" xfId="3" applyNumberFormat="1" applyFont="1" applyFill="1" applyBorder="1" applyAlignment="1" applyProtection="1">
      <alignment horizontal="center"/>
      <protection locked="0"/>
    </xf>
    <xf numFmtId="1" fontId="8" fillId="4" borderId="3" xfId="3" applyNumberFormat="1" applyFont="1" applyFill="1" applyBorder="1" applyAlignment="1" applyProtection="1">
      <alignment horizontal="center"/>
      <protection locked="0"/>
    </xf>
    <xf numFmtId="1" fontId="8" fillId="4" borderId="11" xfId="3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168" fontId="0" fillId="0" borderId="0" xfId="0" applyNumberFormat="1"/>
    <xf numFmtId="0" fontId="8" fillId="0" borderId="10" xfId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165" fontId="2" fillId="5" borderId="12" xfId="0" applyNumberFormat="1" applyFont="1" applyFill="1" applyBorder="1" applyAlignment="1">
      <alignment horizontal="center"/>
    </xf>
    <xf numFmtId="166" fontId="2" fillId="5" borderId="12" xfId="0" applyNumberFormat="1" applyFont="1" applyFill="1" applyBorder="1" applyAlignment="1">
      <alignment horizontal="center"/>
    </xf>
    <xf numFmtId="168" fontId="2" fillId="0" borderId="0" xfId="0" applyNumberFormat="1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2" xfId="0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3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1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/>
    <xf numFmtId="49" fontId="2" fillId="0" borderId="26" xfId="0" applyNumberFormat="1" applyFont="1" applyBorder="1" applyAlignment="1">
      <alignment horizontal="center"/>
    </xf>
    <xf numFmtId="0" fontId="2" fillId="0" borderId="27" xfId="0" applyFont="1" applyBorder="1"/>
    <xf numFmtId="0" fontId="13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</cellXfs>
  <cellStyles count="4">
    <cellStyle name="Normální" xfId="0" builtinId="0"/>
    <cellStyle name="normální_List1" xfId="1" xr:uid="{F3AD6A7B-508D-4D54-9076-D83C0F8E2097}"/>
    <cellStyle name="normální_List2" xfId="2" xr:uid="{BEC60997-A2D0-4FC7-99E5-3E9250CC46E9}"/>
    <cellStyle name="normální_Výsledky internet" xfId="3" xr:uid="{4C8A2F63-1D6A-4654-A9AD-722D8EDA3D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9C33-B086-41C6-8969-E08968B2AD6B}">
  <sheetPr codeName="List6"/>
  <dimension ref="A1:BS86"/>
  <sheetViews>
    <sheetView tabSelected="1" workbookViewId="0">
      <selection activeCell="BO26" sqref="BO26"/>
    </sheetView>
  </sheetViews>
  <sheetFormatPr defaultRowHeight="12.75"/>
  <cols>
    <col min="1" max="1" width="5" customWidth="1"/>
    <col min="2" max="2" width="7.140625" customWidth="1"/>
    <col min="3" max="3" width="9" customWidth="1"/>
    <col min="4" max="5" width="8.140625" customWidth="1"/>
    <col min="6" max="7" width="19.85546875" customWidth="1"/>
    <col min="8" max="8" width="3.7109375" style="97" customWidth="1"/>
    <col min="9" max="9" width="1.85546875" style="94" customWidth="1"/>
    <col min="10" max="10" width="3.7109375" style="97" customWidth="1"/>
    <col min="11" max="11" width="8.7109375" customWidth="1"/>
    <col min="12" max="14" width="9.140625" hidden="1" customWidth="1"/>
    <col min="15" max="15" width="7" style="100" hidden="1" customWidth="1"/>
    <col min="16" max="16" width="6.140625" style="100" hidden="1" customWidth="1"/>
    <col min="17" max="17" width="7.85546875" style="100" hidden="1" customWidth="1"/>
    <col min="18" max="18" width="6.28515625" style="100" hidden="1" customWidth="1"/>
    <col min="19" max="19" width="6.42578125" style="100" hidden="1" customWidth="1"/>
    <col min="20" max="20" width="6.85546875" style="100" hidden="1" customWidth="1"/>
    <col min="21" max="21" width="7" style="101" hidden="1" customWidth="1"/>
    <col min="22" max="22" width="6.140625" style="101" hidden="1" customWidth="1"/>
    <col min="23" max="23" width="7.85546875" style="101" hidden="1" customWidth="1"/>
    <col min="24" max="24" width="6.28515625" style="101" hidden="1" customWidth="1"/>
    <col min="25" max="25" width="6.42578125" style="101" hidden="1" customWidth="1"/>
    <col min="26" max="26" width="6.85546875" style="101" hidden="1" customWidth="1"/>
    <col min="27" max="27" width="7" style="100" hidden="1" customWidth="1"/>
    <col min="28" max="28" width="6.140625" style="100" hidden="1" customWidth="1"/>
    <col min="29" max="29" width="7.85546875" style="100" hidden="1" customWidth="1"/>
    <col min="30" max="30" width="6.28515625" style="100" hidden="1" customWidth="1"/>
    <col min="31" max="31" width="6.42578125" style="100" hidden="1" customWidth="1"/>
    <col min="32" max="32" width="6.85546875" style="100" hidden="1" customWidth="1"/>
    <col min="33" max="33" width="7" style="101" hidden="1" customWidth="1"/>
    <col min="34" max="34" width="6.140625" style="101" hidden="1" customWidth="1"/>
    <col min="35" max="35" width="7.85546875" style="101" hidden="1" customWidth="1"/>
    <col min="36" max="36" width="6.28515625" style="101" hidden="1" customWidth="1"/>
    <col min="37" max="37" width="6.42578125" style="101" hidden="1" customWidth="1"/>
    <col min="38" max="38" width="6.85546875" style="101" hidden="1" customWidth="1"/>
    <col min="39" max="39" width="7" style="100" hidden="1" customWidth="1"/>
    <col min="40" max="40" width="6.140625" style="100" hidden="1" customWidth="1"/>
    <col min="41" max="41" width="7.85546875" style="100" hidden="1" customWidth="1"/>
    <col min="42" max="42" width="6.28515625" style="100" hidden="1" customWidth="1"/>
    <col min="43" max="43" width="6.42578125" style="100" hidden="1" customWidth="1"/>
    <col min="44" max="44" width="6.85546875" style="100" hidden="1" customWidth="1"/>
    <col min="45" max="45" width="7" style="101" hidden="1" customWidth="1"/>
    <col min="46" max="46" width="6.140625" style="101" hidden="1" customWidth="1"/>
    <col min="47" max="47" width="7.85546875" style="101" hidden="1" customWidth="1"/>
    <col min="48" max="48" width="6.28515625" style="101" hidden="1" customWidth="1"/>
    <col min="49" max="49" width="6.42578125" style="101" hidden="1" customWidth="1"/>
    <col min="50" max="50" width="6.85546875" style="101" hidden="1" customWidth="1"/>
    <col min="51" max="51" width="7" style="100" hidden="1" customWidth="1"/>
    <col min="52" max="52" width="6.140625" style="100" hidden="1" customWidth="1"/>
    <col min="53" max="53" width="7.85546875" style="100" hidden="1" customWidth="1"/>
    <col min="54" max="54" width="6.28515625" style="100" hidden="1" customWidth="1"/>
    <col min="55" max="55" width="6.42578125" style="100" hidden="1" customWidth="1"/>
    <col min="56" max="56" width="6.85546875" style="100" hidden="1" customWidth="1"/>
    <col min="57" max="57" width="7" style="101" hidden="1" customWidth="1"/>
    <col min="58" max="58" width="6.140625" style="101" hidden="1" customWidth="1"/>
    <col min="59" max="59" width="7.85546875" style="101" hidden="1" customWidth="1"/>
    <col min="60" max="60" width="6.28515625" style="101" hidden="1" customWidth="1"/>
    <col min="61" max="61" width="6.42578125" style="101" hidden="1" customWidth="1"/>
    <col min="62" max="62" width="6.85546875" style="101" hidden="1" customWidth="1"/>
    <col min="63" max="63" width="9.140625" customWidth="1"/>
    <col min="65" max="65" width="26.7109375" customWidth="1"/>
    <col min="70" max="70" width="9.140625" hidden="1" customWidth="1"/>
  </cols>
  <sheetData>
    <row r="1" spans="1:7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O1" s="3" t="str">
        <f>F8</f>
        <v>Hradiště A</v>
      </c>
      <c r="P1" s="3"/>
      <c r="Q1" s="3"/>
      <c r="R1" s="3"/>
      <c r="S1" s="3"/>
      <c r="T1" s="3"/>
      <c r="U1" s="4" t="str">
        <f>F9</f>
        <v>Bílá Hora Plus</v>
      </c>
      <c r="V1" s="4"/>
      <c r="W1" s="4"/>
      <c r="X1" s="4"/>
      <c r="Y1" s="4"/>
      <c r="Z1" s="4"/>
      <c r="AA1" s="3" t="str">
        <f>G9</f>
        <v>Bílá Hora A</v>
      </c>
      <c r="AB1" s="3"/>
      <c r="AC1" s="3"/>
      <c r="AD1" s="3"/>
      <c r="AE1" s="3"/>
      <c r="AF1" s="3"/>
      <c r="AG1" s="4" t="str">
        <f>F10</f>
        <v>Janovice</v>
      </c>
      <c r="AH1" s="4"/>
      <c r="AI1" s="4"/>
      <c r="AJ1" s="4"/>
      <c r="AK1" s="4"/>
      <c r="AL1" s="4"/>
      <c r="AM1" s="3" t="str">
        <f>G10</f>
        <v>Stod</v>
      </c>
      <c r="AN1" s="3"/>
      <c r="AO1" s="3"/>
      <c r="AP1" s="3"/>
      <c r="AQ1" s="3"/>
      <c r="AR1" s="3"/>
      <c r="AS1" s="4" t="str">
        <f>F11</f>
        <v>Košutka</v>
      </c>
      <c r="AT1" s="4"/>
      <c r="AU1" s="4"/>
      <c r="AV1" s="4"/>
      <c r="AW1" s="4"/>
      <c r="AX1" s="4"/>
      <c r="AY1" s="3" t="str">
        <f>G11</f>
        <v>Nová Hospoda</v>
      </c>
      <c r="AZ1" s="3"/>
      <c r="BA1" s="3"/>
      <c r="BB1" s="3"/>
      <c r="BC1" s="3"/>
      <c r="BD1" s="3"/>
      <c r="BE1" s="5" t="str">
        <f>G8</f>
        <v>Volný los</v>
      </c>
      <c r="BF1" s="6"/>
      <c r="BG1" s="6"/>
      <c r="BH1" s="6"/>
      <c r="BI1" s="6"/>
      <c r="BJ1" s="7"/>
      <c r="BL1" s="8" t="s">
        <v>1</v>
      </c>
      <c r="BM1" s="9"/>
      <c r="BN1" s="9"/>
      <c r="BO1" s="9"/>
      <c r="BP1" s="9"/>
      <c r="BQ1" s="9"/>
      <c r="BR1" s="10"/>
      <c r="BS1" s="11"/>
    </row>
    <row r="2" spans="1:71" ht="15.75">
      <c r="A2" s="12">
        <v>45199</v>
      </c>
      <c r="B2" s="13"/>
      <c r="C2" s="13"/>
      <c r="D2" s="13"/>
      <c r="E2" s="13"/>
      <c r="F2" s="13"/>
      <c r="G2" s="13"/>
      <c r="H2" s="13"/>
      <c r="I2" s="13"/>
      <c r="J2" s="13"/>
      <c r="O2" s="14" t="s">
        <v>2</v>
      </c>
      <c r="P2" s="14" t="s">
        <v>3</v>
      </c>
      <c r="Q2" s="14" t="s">
        <v>4</v>
      </c>
      <c r="R2" s="14" t="s">
        <v>5</v>
      </c>
      <c r="S2" s="14" t="s">
        <v>6</v>
      </c>
      <c r="T2" s="14" t="s">
        <v>7</v>
      </c>
      <c r="U2" s="15" t="s">
        <v>2</v>
      </c>
      <c r="V2" s="15" t="s">
        <v>3</v>
      </c>
      <c r="W2" s="15" t="s">
        <v>4</v>
      </c>
      <c r="X2" s="15" t="s">
        <v>5</v>
      </c>
      <c r="Y2" s="15" t="s">
        <v>6</v>
      </c>
      <c r="Z2" s="15" t="s">
        <v>7</v>
      </c>
      <c r="AA2" s="14" t="s">
        <v>2</v>
      </c>
      <c r="AB2" s="14" t="s">
        <v>3</v>
      </c>
      <c r="AC2" s="14" t="s">
        <v>4</v>
      </c>
      <c r="AD2" s="14" t="s">
        <v>5</v>
      </c>
      <c r="AE2" s="14" t="s">
        <v>6</v>
      </c>
      <c r="AF2" s="14" t="s">
        <v>7</v>
      </c>
      <c r="AG2" s="15" t="s">
        <v>2</v>
      </c>
      <c r="AH2" s="15" t="s">
        <v>3</v>
      </c>
      <c r="AI2" s="15" t="s">
        <v>4</v>
      </c>
      <c r="AJ2" s="15" t="s">
        <v>5</v>
      </c>
      <c r="AK2" s="15" t="s">
        <v>6</v>
      </c>
      <c r="AL2" s="15" t="s">
        <v>7</v>
      </c>
      <c r="AM2" s="14" t="s">
        <v>2</v>
      </c>
      <c r="AN2" s="14" t="s">
        <v>3</v>
      </c>
      <c r="AO2" s="14" t="s">
        <v>4</v>
      </c>
      <c r="AP2" s="14" t="s">
        <v>5</v>
      </c>
      <c r="AQ2" s="14" t="s">
        <v>6</v>
      </c>
      <c r="AR2" s="14" t="s">
        <v>7</v>
      </c>
      <c r="AS2" s="15" t="s">
        <v>2</v>
      </c>
      <c r="AT2" s="15" t="s">
        <v>3</v>
      </c>
      <c r="AU2" s="15" t="s">
        <v>4</v>
      </c>
      <c r="AV2" s="15" t="s">
        <v>5</v>
      </c>
      <c r="AW2" s="15" t="s">
        <v>6</v>
      </c>
      <c r="AX2" s="15" t="s">
        <v>7</v>
      </c>
      <c r="AY2" s="14" t="s">
        <v>2</v>
      </c>
      <c r="AZ2" s="14" t="s">
        <v>3</v>
      </c>
      <c r="BA2" s="14" t="s">
        <v>4</v>
      </c>
      <c r="BB2" s="14" t="s">
        <v>5</v>
      </c>
      <c r="BC2" s="14" t="s">
        <v>6</v>
      </c>
      <c r="BD2" s="14" t="s">
        <v>7</v>
      </c>
      <c r="BE2" s="15" t="s">
        <v>2</v>
      </c>
      <c r="BF2" s="15" t="s">
        <v>3</v>
      </c>
      <c r="BG2" s="15" t="s">
        <v>4</v>
      </c>
      <c r="BH2" s="15" t="s">
        <v>5</v>
      </c>
      <c r="BI2" s="15" t="s">
        <v>6</v>
      </c>
      <c r="BJ2" s="15" t="s">
        <v>7</v>
      </c>
      <c r="BL2" s="16"/>
      <c r="BM2" s="17"/>
      <c r="BN2" s="17"/>
      <c r="BO2" s="17"/>
      <c r="BP2" s="17"/>
      <c r="BQ2" s="17"/>
      <c r="BR2" s="18"/>
      <c r="BS2" s="19"/>
    </row>
    <row r="3" spans="1:71" ht="18">
      <c r="A3" s="20" t="s">
        <v>8</v>
      </c>
      <c r="B3" s="21"/>
      <c r="C3" s="21"/>
      <c r="D3" s="21"/>
      <c r="E3" s="21"/>
      <c r="F3" s="21"/>
      <c r="G3" s="21"/>
      <c r="H3" s="21"/>
      <c r="I3" s="21"/>
      <c r="J3" s="21"/>
      <c r="O3" s="14"/>
      <c r="P3" s="14"/>
      <c r="Q3" s="14"/>
      <c r="R3" s="14"/>
      <c r="S3" s="14"/>
      <c r="T3" s="14"/>
      <c r="U3" s="15"/>
      <c r="V3" s="15"/>
      <c r="W3" s="15"/>
      <c r="X3" s="15"/>
      <c r="Y3" s="15"/>
      <c r="Z3" s="15"/>
      <c r="AA3" s="14"/>
      <c r="AB3" s="14"/>
      <c r="AC3" s="14"/>
      <c r="AD3" s="14"/>
      <c r="AE3" s="14"/>
      <c r="AF3" s="14"/>
      <c r="AG3" s="15"/>
      <c r="AH3" s="15"/>
      <c r="AI3" s="15"/>
      <c r="AJ3" s="15"/>
      <c r="AK3" s="15"/>
      <c r="AL3" s="15"/>
      <c r="AM3" s="14"/>
      <c r="AN3" s="14"/>
      <c r="AO3" s="14"/>
      <c r="AP3" s="14"/>
      <c r="AQ3" s="14"/>
      <c r="AR3" s="14"/>
      <c r="AS3" s="15"/>
      <c r="AT3" s="15"/>
      <c r="AU3" s="15"/>
      <c r="AV3" s="15"/>
      <c r="AW3" s="15"/>
      <c r="AX3" s="15"/>
      <c r="AY3" s="14"/>
      <c r="AZ3" s="14"/>
      <c r="BA3" s="14"/>
      <c r="BB3" s="14"/>
      <c r="BC3" s="14"/>
      <c r="BD3" s="14"/>
      <c r="BE3" s="15"/>
      <c r="BF3" s="15"/>
      <c r="BG3" s="15"/>
      <c r="BH3" s="15"/>
      <c r="BI3" s="15"/>
      <c r="BJ3" s="15"/>
      <c r="BL3" s="22" t="s">
        <v>9</v>
      </c>
      <c r="BM3" s="23"/>
      <c r="BN3" s="23"/>
      <c r="BO3" s="23"/>
      <c r="BP3" s="23"/>
      <c r="BQ3" s="23"/>
      <c r="BR3" s="24"/>
      <c r="BS3" s="25"/>
    </row>
    <row r="4" spans="1:71" ht="18">
      <c r="A4" s="20" t="s">
        <v>10</v>
      </c>
      <c r="B4" s="21"/>
      <c r="C4" s="21"/>
      <c r="D4" s="21"/>
      <c r="E4" s="21"/>
      <c r="F4" s="21"/>
      <c r="G4" s="21"/>
      <c r="H4" s="21"/>
      <c r="I4" s="21"/>
      <c r="J4" s="21"/>
      <c r="O4" s="14"/>
      <c r="P4" s="14"/>
      <c r="Q4" s="14"/>
      <c r="R4" s="14"/>
      <c r="S4" s="14"/>
      <c r="T4" s="14"/>
      <c r="U4" s="15"/>
      <c r="V4" s="15"/>
      <c r="W4" s="15"/>
      <c r="X4" s="15"/>
      <c r="Y4" s="15"/>
      <c r="Z4" s="15"/>
      <c r="AA4" s="14"/>
      <c r="AB4" s="14"/>
      <c r="AC4" s="14"/>
      <c r="AD4" s="14"/>
      <c r="AE4" s="14"/>
      <c r="AF4" s="14"/>
      <c r="AG4" s="15"/>
      <c r="AH4" s="15"/>
      <c r="AI4" s="15"/>
      <c r="AJ4" s="15"/>
      <c r="AK4" s="15"/>
      <c r="AL4" s="15"/>
      <c r="AM4" s="14"/>
      <c r="AN4" s="14"/>
      <c r="AO4" s="14"/>
      <c r="AP4" s="14"/>
      <c r="AQ4" s="14"/>
      <c r="AR4" s="14"/>
      <c r="AS4" s="15"/>
      <c r="AT4" s="15"/>
      <c r="AU4" s="15"/>
      <c r="AV4" s="15"/>
      <c r="AW4" s="15"/>
      <c r="AX4" s="15"/>
      <c r="AY4" s="14"/>
      <c r="AZ4" s="14"/>
      <c r="BA4" s="14"/>
      <c r="BB4" s="14"/>
      <c r="BC4" s="14"/>
      <c r="BD4" s="14"/>
      <c r="BE4" s="15"/>
      <c r="BF4" s="15"/>
      <c r="BG4" s="15"/>
      <c r="BH4" s="15"/>
      <c r="BI4" s="15"/>
      <c r="BJ4" s="15"/>
      <c r="BL4" s="26"/>
      <c r="BM4" s="27"/>
      <c r="BN4" s="27"/>
      <c r="BO4" s="27"/>
      <c r="BP4" s="27"/>
      <c r="BQ4" s="27"/>
      <c r="BR4" s="28"/>
      <c r="BS4" s="29"/>
    </row>
    <row r="5" spans="1:71" ht="15">
      <c r="A5" s="30"/>
      <c r="B5" s="31"/>
      <c r="C5" s="31"/>
      <c r="D5" s="31"/>
      <c r="E5" s="31"/>
      <c r="F5" s="31"/>
      <c r="G5" s="31"/>
      <c r="H5" s="31"/>
      <c r="I5" s="31"/>
      <c r="J5" s="31"/>
      <c r="O5" s="14"/>
      <c r="P5" s="14"/>
      <c r="Q5" s="14"/>
      <c r="R5" s="14"/>
      <c r="S5" s="14"/>
      <c r="T5" s="14"/>
      <c r="U5" s="15"/>
      <c r="V5" s="15"/>
      <c r="W5" s="15"/>
      <c r="X5" s="15"/>
      <c r="Y5" s="15"/>
      <c r="Z5" s="15"/>
      <c r="AA5" s="14"/>
      <c r="AB5" s="14"/>
      <c r="AC5" s="14"/>
      <c r="AD5" s="14"/>
      <c r="AE5" s="14"/>
      <c r="AF5" s="14"/>
      <c r="AG5" s="15"/>
      <c r="AH5" s="15"/>
      <c r="AI5" s="15"/>
      <c r="AJ5" s="15"/>
      <c r="AK5" s="15"/>
      <c r="AL5" s="15"/>
      <c r="AM5" s="14"/>
      <c r="AN5" s="14"/>
      <c r="AO5" s="14"/>
      <c r="AP5" s="14"/>
      <c r="AQ5" s="14"/>
      <c r="AR5" s="14"/>
      <c r="AS5" s="15"/>
      <c r="AT5" s="15"/>
      <c r="AU5" s="15"/>
      <c r="AV5" s="15"/>
      <c r="AW5" s="15"/>
      <c r="AX5" s="15"/>
      <c r="AY5" s="14"/>
      <c r="AZ5" s="14"/>
      <c r="BA5" s="14"/>
      <c r="BB5" s="14"/>
      <c r="BC5" s="14"/>
      <c r="BD5" s="14"/>
      <c r="BE5" s="15"/>
      <c r="BF5" s="15"/>
      <c r="BG5" s="15"/>
      <c r="BH5" s="15"/>
      <c r="BI5" s="15"/>
      <c r="BJ5" s="15"/>
      <c r="BL5" s="32" t="s">
        <v>11</v>
      </c>
      <c r="BM5" s="33" t="s">
        <v>12</v>
      </c>
      <c r="BN5" s="34" t="s">
        <v>13</v>
      </c>
      <c r="BO5" s="35" t="s">
        <v>14</v>
      </c>
      <c r="BP5" s="35" t="s">
        <v>15</v>
      </c>
      <c r="BQ5" s="36" t="s">
        <v>16</v>
      </c>
      <c r="BR5" s="37" t="s">
        <v>17</v>
      </c>
      <c r="BS5" s="38" t="s">
        <v>18</v>
      </c>
    </row>
    <row r="6" spans="1:71" ht="15">
      <c r="A6" s="39" t="s">
        <v>19</v>
      </c>
      <c r="B6" s="40" t="s">
        <v>20</v>
      </c>
      <c r="C6" s="41" t="s">
        <v>21</v>
      </c>
      <c r="D6" s="41" t="s">
        <v>22</v>
      </c>
      <c r="E6" s="39" t="s">
        <v>23</v>
      </c>
      <c r="F6" s="39" t="s">
        <v>24</v>
      </c>
      <c r="G6" s="39" t="s">
        <v>25</v>
      </c>
      <c r="H6" s="42" t="s">
        <v>26</v>
      </c>
      <c r="I6" s="43"/>
      <c r="J6" s="44"/>
      <c r="K6" s="45" t="s">
        <v>27</v>
      </c>
      <c r="O6" s="14"/>
      <c r="P6" s="14"/>
      <c r="Q6" s="14"/>
      <c r="R6" s="14"/>
      <c r="S6" s="14"/>
      <c r="T6" s="14"/>
      <c r="U6" s="15"/>
      <c r="V6" s="15"/>
      <c r="W6" s="15"/>
      <c r="X6" s="15"/>
      <c r="Y6" s="15"/>
      <c r="Z6" s="15"/>
      <c r="AA6" s="14"/>
      <c r="AB6" s="14"/>
      <c r="AC6" s="14"/>
      <c r="AD6" s="14"/>
      <c r="AE6" s="14"/>
      <c r="AF6" s="14"/>
      <c r="AG6" s="15"/>
      <c r="AH6" s="15"/>
      <c r="AI6" s="15"/>
      <c r="AJ6" s="15"/>
      <c r="AK6" s="15"/>
      <c r="AL6" s="15"/>
      <c r="AM6" s="14"/>
      <c r="AN6" s="14"/>
      <c r="AO6" s="14"/>
      <c r="AP6" s="14"/>
      <c r="AQ6" s="14"/>
      <c r="AR6" s="14"/>
      <c r="AS6" s="15"/>
      <c r="AT6" s="15"/>
      <c r="AU6" s="15"/>
      <c r="AV6" s="15"/>
      <c r="AW6" s="15"/>
      <c r="AX6" s="15"/>
      <c r="AY6" s="14"/>
      <c r="AZ6" s="14"/>
      <c r="BA6" s="14"/>
      <c r="BB6" s="14"/>
      <c r="BC6" s="14"/>
      <c r="BD6" s="14"/>
      <c r="BE6" s="15"/>
      <c r="BF6" s="15"/>
      <c r="BG6" s="15"/>
      <c r="BH6" s="15"/>
      <c r="BI6" s="15"/>
      <c r="BJ6" s="15"/>
      <c r="BL6" s="32">
        <v>1</v>
      </c>
      <c r="BM6" s="46" t="str">
        <f>AG$1</f>
        <v>Janovice</v>
      </c>
      <c r="BN6" s="47">
        <f>AG$84</f>
        <v>12</v>
      </c>
      <c r="BO6" s="47">
        <f>AH$84</f>
        <v>11</v>
      </c>
      <c r="BP6" s="47">
        <f>AI$84</f>
        <v>1</v>
      </c>
      <c r="BQ6" s="47" t="str">
        <f>AJ$84&amp;":"&amp;AK$84</f>
        <v>59:27</v>
      </c>
      <c r="BR6" s="48">
        <f>AJ$84-AK$84</f>
        <v>32</v>
      </c>
      <c r="BS6" s="49">
        <f>AL$84</f>
        <v>22</v>
      </c>
    </row>
    <row r="7" spans="1:71" ht="15">
      <c r="A7" s="50"/>
      <c r="B7" s="51"/>
      <c r="C7" s="51"/>
      <c r="D7" s="51"/>
      <c r="E7" s="51"/>
      <c r="F7" s="51"/>
      <c r="G7" s="51"/>
      <c r="H7" s="51"/>
      <c r="I7" s="51"/>
      <c r="J7" s="52"/>
      <c r="O7" s="14"/>
      <c r="P7" s="14"/>
      <c r="Q7" s="14"/>
      <c r="R7" s="14"/>
      <c r="S7" s="14"/>
      <c r="T7" s="14"/>
      <c r="U7" s="15"/>
      <c r="V7" s="15"/>
      <c r="W7" s="15"/>
      <c r="X7" s="15"/>
      <c r="Y7" s="15"/>
      <c r="Z7" s="15"/>
      <c r="AA7" s="14"/>
      <c r="AB7" s="14"/>
      <c r="AC7" s="14"/>
      <c r="AD7" s="14"/>
      <c r="AE7" s="14"/>
      <c r="AF7" s="14"/>
      <c r="AG7" s="15"/>
      <c r="AH7" s="15"/>
      <c r="AI7" s="15"/>
      <c r="AJ7" s="15"/>
      <c r="AK7" s="15"/>
      <c r="AL7" s="15"/>
      <c r="AM7" s="14"/>
      <c r="AN7" s="14"/>
      <c r="AO7" s="14"/>
      <c r="AP7" s="14"/>
      <c r="AQ7" s="14"/>
      <c r="AR7" s="14"/>
      <c r="AS7" s="15"/>
      <c r="AT7" s="15"/>
      <c r="AU7" s="15"/>
      <c r="AV7" s="15"/>
      <c r="AW7" s="15"/>
      <c r="AX7" s="15"/>
      <c r="AY7" s="14"/>
      <c r="AZ7" s="14"/>
      <c r="BA7" s="14"/>
      <c r="BB7" s="14"/>
      <c r="BC7" s="14"/>
      <c r="BD7" s="14"/>
      <c r="BE7" s="15"/>
      <c r="BF7" s="15"/>
      <c r="BG7" s="15"/>
      <c r="BH7" s="15"/>
      <c r="BI7" s="15"/>
      <c r="BJ7" s="15"/>
      <c r="BL7" s="53">
        <v>2</v>
      </c>
      <c r="BM7" s="46" t="str">
        <f>AY$1</f>
        <v>Nová Hospoda</v>
      </c>
      <c r="BN7" s="47">
        <f>AY$84</f>
        <v>12</v>
      </c>
      <c r="BO7" s="47">
        <f>AZ$84</f>
        <v>9</v>
      </c>
      <c r="BP7" s="47">
        <f>BA$84</f>
        <v>3</v>
      </c>
      <c r="BQ7" s="47" t="str">
        <f>BB$84&amp;":"&amp;BC$84</f>
        <v>56:29</v>
      </c>
      <c r="BR7" s="48">
        <f>BB$84-BC$84</f>
        <v>27</v>
      </c>
      <c r="BS7" s="49">
        <f>BD$84</f>
        <v>18</v>
      </c>
    </row>
    <row r="8" spans="1:71" ht="15">
      <c r="A8" s="54">
        <v>1</v>
      </c>
      <c r="B8" s="54">
        <v>1</v>
      </c>
      <c r="C8" s="55"/>
      <c r="D8" s="56"/>
      <c r="E8" s="57"/>
      <c r="F8" s="58" t="s">
        <v>28</v>
      </c>
      <c r="G8" s="58" t="s">
        <v>29</v>
      </c>
      <c r="H8" s="54"/>
      <c r="I8" s="54" t="s">
        <v>30</v>
      </c>
      <c r="J8" s="54"/>
      <c r="K8" s="59"/>
      <c r="O8" s="14">
        <f>IF(R8+S8&gt;0,1,0)</f>
        <v>0</v>
      </c>
      <c r="P8" s="14">
        <f>IF(R8&gt;S8,1,0)</f>
        <v>0</v>
      </c>
      <c r="Q8" s="14">
        <f>IF(O8*S8&gt;R8,1,0)</f>
        <v>0</v>
      </c>
      <c r="R8" s="14">
        <f>IF(O$1=$F8,$H8,IF(O$1=$G8,$J8,0))</f>
        <v>0</v>
      </c>
      <c r="S8" s="14">
        <f>IF(O$1=$F8,$J8,IF(O$1=$G8,$H8,0))</f>
        <v>0</v>
      </c>
      <c r="T8" s="14">
        <f>IF(R8&gt;S8,2,0)</f>
        <v>0</v>
      </c>
      <c r="U8" s="15">
        <f>IF(X8+Y8&gt;0,1,0)</f>
        <v>0</v>
      </c>
      <c r="V8" s="15">
        <f>IF(X8&gt;Y8,1,0)</f>
        <v>0</v>
      </c>
      <c r="W8" s="15">
        <f>IF(U8*Y8&gt;X8,1,0)</f>
        <v>0</v>
      </c>
      <c r="X8" s="15">
        <f>IF(U$1=$F8,$H8,IF(U$1=$G8,$J8,0))</f>
        <v>0</v>
      </c>
      <c r="Y8" s="15">
        <f>IF(U$1=$F8,$J8,IF(U$1=$G8,$H8,0))</f>
        <v>0</v>
      </c>
      <c r="Z8" s="15">
        <f>IF(X8&gt;Y8,2,0)</f>
        <v>0</v>
      </c>
      <c r="AA8" s="14">
        <f t="shared" ref="AA8:AA11" si="0">IF(AD8+AE8&gt;0,1,0)</f>
        <v>0</v>
      </c>
      <c r="AB8" s="14">
        <f t="shared" ref="AB8:AB11" si="1">IF(AD8&gt;AE8,1,0)</f>
        <v>0</v>
      </c>
      <c r="AC8" s="14">
        <f t="shared" ref="AC8:AC11" si="2">IF(AA8*AE8&gt;AD8,1,0)</f>
        <v>0</v>
      </c>
      <c r="AD8" s="14">
        <f t="shared" ref="AD8:AD11" si="3">IF(AA$1=$F8,$H8,IF(AA$1=$G8,$J8,0))</f>
        <v>0</v>
      </c>
      <c r="AE8" s="14">
        <f t="shared" ref="AE8:AE11" si="4">IF(AA$1=$F8,$J8,IF(AA$1=$G8,$H8,0))</f>
        <v>0</v>
      </c>
      <c r="AF8" s="14">
        <f t="shared" ref="AF8:AF11" si="5">IF(AD8&gt;AE8,2,0)</f>
        <v>0</v>
      </c>
      <c r="AG8" s="15">
        <f t="shared" ref="AG8:AG11" si="6">IF(AJ8+AK8&gt;0,1,0)</f>
        <v>0</v>
      </c>
      <c r="AH8" s="15">
        <f t="shared" ref="AH8:AH11" si="7">IF(AJ8&gt;AK8,1,0)</f>
        <v>0</v>
      </c>
      <c r="AI8" s="15">
        <f t="shared" ref="AI8:AI11" si="8">IF(AG8*AK8&gt;AJ8,1,0)</f>
        <v>0</v>
      </c>
      <c r="AJ8" s="15">
        <f t="shared" ref="AJ8:AJ11" si="9">IF(AG$1=$F8,$H8,IF(AG$1=$G8,$J8,0))</f>
        <v>0</v>
      </c>
      <c r="AK8" s="15">
        <f t="shared" ref="AK8:AK11" si="10">IF(AG$1=$F8,$J8,IF(AG$1=$G8,$H8,0))</f>
        <v>0</v>
      </c>
      <c r="AL8" s="15">
        <f t="shared" ref="AL8:AL11" si="11">IF(AJ8&gt;AK8,2,0)</f>
        <v>0</v>
      </c>
      <c r="AM8" s="14">
        <f t="shared" ref="AM8:AM11" si="12">IF(AP8+AQ8&gt;0,1,0)</f>
        <v>0</v>
      </c>
      <c r="AN8" s="14">
        <f t="shared" ref="AN8:AN11" si="13">IF(AP8&gt;AQ8,1,0)</f>
        <v>0</v>
      </c>
      <c r="AO8" s="14">
        <f t="shared" ref="AO8:AO11" si="14">IF(AM8*AQ8&gt;AP8,1,0)</f>
        <v>0</v>
      </c>
      <c r="AP8" s="14">
        <f t="shared" ref="AP8:AP11" si="15">IF(AM$1=$F8,$H8,IF(AM$1=$G8,$J8,0))</f>
        <v>0</v>
      </c>
      <c r="AQ8" s="14">
        <f t="shared" ref="AQ8:AQ11" si="16">IF(AM$1=$F8,$J8,IF(AM$1=$G8,$H8,0))</f>
        <v>0</v>
      </c>
      <c r="AR8" s="14">
        <f t="shared" ref="AR8:AR11" si="17">IF(AP8&gt;AQ8,2,0)</f>
        <v>0</v>
      </c>
      <c r="AS8" s="15">
        <f t="shared" ref="AS8:AS11" si="18">IF(AV8+AW8&gt;0,1,0)</f>
        <v>0</v>
      </c>
      <c r="AT8" s="15">
        <f t="shared" ref="AT8:AT11" si="19">IF(AV8&gt;AW8,1,0)</f>
        <v>0</v>
      </c>
      <c r="AU8" s="15">
        <f t="shared" ref="AU8:AU11" si="20">IF(AS8*AW8&gt;AV8,1,0)</f>
        <v>0</v>
      </c>
      <c r="AV8" s="15">
        <f t="shared" ref="AV8:AV11" si="21">IF(AS$1=$F8,$H8,IF(AS$1=$G8,$J8,0))</f>
        <v>0</v>
      </c>
      <c r="AW8" s="15">
        <f t="shared" ref="AW8:AW11" si="22">IF(AS$1=$F8,$J8,IF(AS$1=$G8,$H8,0))</f>
        <v>0</v>
      </c>
      <c r="AX8" s="15">
        <f t="shared" ref="AX8:AX11" si="23">IF(AV8&gt;AW8,2,0)</f>
        <v>0</v>
      </c>
      <c r="AY8" s="14">
        <f t="shared" ref="AY8:AY11" si="24">IF(BB8+BC8&gt;0,1,0)</f>
        <v>0</v>
      </c>
      <c r="AZ8" s="14">
        <f t="shared" ref="AZ8:AZ11" si="25">IF(BB8&gt;BC8,1,0)</f>
        <v>0</v>
      </c>
      <c r="BA8" s="14">
        <f t="shared" ref="BA8:BA11" si="26">IF(AY8*BC8&gt;BB8,1,0)</f>
        <v>0</v>
      </c>
      <c r="BB8" s="14">
        <f t="shared" ref="BB8:BB11" si="27">IF(AY$1=$F8,$H8,IF(AY$1=$G8,$J8,0))</f>
        <v>0</v>
      </c>
      <c r="BC8" s="14">
        <f t="shared" ref="BC8:BC11" si="28">IF(AY$1=$F8,$J8,IF(AY$1=$G8,$H8,0))</f>
        <v>0</v>
      </c>
      <c r="BD8" s="14">
        <f t="shared" ref="BD8:BD11" si="29">IF(BB8&gt;BC8,2,0)</f>
        <v>0</v>
      </c>
      <c r="BE8" s="15">
        <f t="shared" ref="BE8:BE11" si="30">IF(BH8+BI8&gt;0,1,0)</f>
        <v>0</v>
      </c>
      <c r="BF8" s="15">
        <f t="shared" ref="BF8:BF11" si="31">IF(BH8&gt;BI8,1,0)</f>
        <v>0</v>
      </c>
      <c r="BG8" s="15">
        <f t="shared" ref="BG8:BG11" si="32">IF(BE8*BI8&gt;BH8,1,0)</f>
        <v>0</v>
      </c>
      <c r="BH8" s="15">
        <f t="shared" ref="BH8:BH11" si="33">IF(BE$1=$F8,$H8,IF(BE$1=$G8,$J8,0))</f>
        <v>0</v>
      </c>
      <c r="BI8" s="15">
        <f t="shared" ref="BI8:BI11" si="34">IF(BE$1=$F8,$J8,IF(BE$1=$G8,$H8,0))</f>
        <v>0</v>
      </c>
      <c r="BJ8" s="15">
        <f t="shared" ref="BJ8:BJ11" si="35">IF(BH8&gt;BI8,2,0)</f>
        <v>0</v>
      </c>
      <c r="BL8" s="53">
        <v>3</v>
      </c>
      <c r="BM8" s="46" t="str">
        <f>AS$1</f>
        <v>Košutka</v>
      </c>
      <c r="BN8" s="47">
        <f>AS$84</f>
        <v>12</v>
      </c>
      <c r="BO8" s="47">
        <f>AT$84</f>
        <v>8</v>
      </c>
      <c r="BP8" s="47">
        <f>AU$84</f>
        <v>4</v>
      </c>
      <c r="BQ8" s="47" t="str">
        <f>AV$84&amp;":"&amp;AW$84</f>
        <v>55:34</v>
      </c>
      <c r="BR8" s="48">
        <f>AV$84-AW$84</f>
        <v>21</v>
      </c>
      <c r="BS8" s="49">
        <f>AX$84</f>
        <v>16</v>
      </c>
    </row>
    <row r="9" spans="1:71" ht="15">
      <c r="A9" s="54">
        <v>2</v>
      </c>
      <c r="B9" s="54">
        <v>1</v>
      </c>
      <c r="C9" s="55">
        <v>45040</v>
      </c>
      <c r="D9" s="56">
        <v>45040</v>
      </c>
      <c r="E9" s="57">
        <v>0.70833333333333337</v>
      </c>
      <c r="F9" s="58" t="s">
        <v>31</v>
      </c>
      <c r="G9" s="58" t="s">
        <v>32</v>
      </c>
      <c r="H9" s="54">
        <v>5</v>
      </c>
      <c r="I9" s="54" t="s">
        <v>30</v>
      </c>
      <c r="J9" s="54">
        <v>1</v>
      </c>
      <c r="K9" s="59"/>
      <c r="O9" s="14">
        <f t="shared" ref="O9:O11" si="36">IF(R9+S9&gt;0,1,0)</f>
        <v>0</v>
      </c>
      <c r="P9" s="14">
        <f t="shared" ref="P9:P11" si="37">IF(R9&gt;S9,1,0)</f>
        <v>0</v>
      </c>
      <c r="Q9" s="14">
        <f t="shared" ref="Q9:Q11" si="38">IF(O9*S9&gt;R9,1,0)</f>
        <v>0</v>
      </c>
      <c r="R9" s="14">
        <f t="shared" ref="R9:R11" si="39">IF(O$1=$F9,$H9,IF(O$1=$G9,$J9,0))</f>
        <v>0</v>
      </c>
      <c r="S9" s="14">
        <f t="shared" ref="S9:S11" si="40">IF(O$1=$F9,$J9,IF(O$1=$G9,$H9,0))</f>
        <v>0</v>
      </c>
      <c r="T9" s="14">
        <f t="shared" ref="T9:T11" si="41">IF(R9&gt;S9,2,0)</f>
        <v>0</v>
      </c>
      <c r="U9" s="15">
        <f t="shared" ref="U9:U11" si="42">IF(X9+Y9&gt;0,1,0)</f>
        <v>1</v>
      </c>
      <c r="V9" s="15">
        <f t="shared" ref="V9:V11" si="43">IF(X9&gt;Y9,1,0)</f>
        <v>1</v>
      </c>
      <c r="W9" s="15">
        <f t="shared" ref="W9:W11" si="44">IF(U9*Y9&gt;X9,1,0)</f>
        <v>0</v>
      </c>
      <c r="X9" s="15">
        <f t="shared" ref="X9:X11" si="45">IF(U$1=$F9,$H9,IF(U$1=$G9,$J9,0))</f>
        <v>5</v>
      </c>
      <c r="Y9" s="15">
        <f t="shared" ref="Y9:Y11" si="46">IF(U$1=$F9,$J9,IF(U$1=$G9,$H9,0))</f>
        <v>1</v>
      </c>
      <c r="Z9" s="15">
        <f t="shared" ref="Z9:Z11" si="47">IF(X9&gt;Y9,2,0)</f>
        <v>2</v>
      </c>
      <c r="AA9" s="14">
        <f t="shared" si="0"/>
        <v>1</v>
      </c>
      <c r="AB9" s="14">
        <f t="shared" si="1"/>
        <v>0</v>
      </c>
      <c r="AC9" s="14">
        <f t="shared" si="2"/>
        <v>1</v>
      </c>
      <c r="AD9" s="14">
        <f t="shared" si="3"/>
        <v>1</v>
      </c>
      <c r="AE9" s="14">
        <f t="shared" si="4"/>
        <v>5</v>
      </c>
      <c r="AF9" s="14">
        <f t="shared" si="5"/>
        <v>0</v>
      </c>
      <c r="AG9" s="15">
        <f t="shared" si="6"/>
        <v>0</v>
      </c>
      <c r="AH9" s="15">
        <f t="shared" si="7"/>
        <v>0</v>
      </c>
      <c r="AI9" s="15">
        <f t="shared" si="8"/>
        <v>0</v>
      </c>
      <c r="AJ9" s="15">
        <f t="shared" si="9"/>
        <v>0</v>
      </c>
      <c r="AK9" s="15">
        <f t="shared" si="10"/>
        <v>0</v>
      </c>
      <c r="AL9" s="15">
        <f t="shared" si="11"/>
        <v>0</v>
      </c>
      <c r="AM9" s="14">
        <f t="shared" si="12"/>
        <v>0</v>
      </c>
      <c r="AN9" s="14">
        <f t="shared" si="13"/>
        <v>0</v>
      </c>
      <c r="AO9" s="14">
        <f t="shared" si="14"/>
        <v>0</v>
      </c>
      <c r="AP9" s="14">
        <f t="shared" si="15"/>
        <v>0</v>
      </c>
      <c r="AQ9" s="14">
        <f t="shared" si="16"/>
        <v>0</v>
      </c>
      <c r="AR9" s="14">
        <f t="shared" si="17"/>
        <v>0</v>
      </c>
      <c r="AS9" s="15">
        <f t="shared" si="18"/>
        <v>0</v>
      </c>
      <c r="AT9" s="15">
        <f t="shared" si="19"/>
        <v>0</v>
      </c>
      <c r="AU9" s="15">
        <f t="shared" si="20"/>
        <v>0</v>
      </c>
      <c r="AV9" s="15">
        <f t="shared" si="21"/>
        <v>0</v>
      </c>
      <c r="AW9" s="15">
        <f t="shared" si="22"/>
        <v>0</v>
      </c>
      <c r="AX9" s="15">
        <f t="shared" si="23"/>
        <v>0</v>
      </c>
      <c r="AY9" s="14">
        <f t="shared" si="24"/>
        <v>0</v>
      </c>
      <c r="AZ9" s="14">
        <f t="shared" si="25"/>
        <v>0</v>
      </c>
      <c r="BA9" s="14">
        <f t="shared" si="26"/>
        <v>0</v>
      </c>
      <c r="BB9" s="14">
        <f t="shared" si="27"/>
        <v>0</v>
      </c>
      <c r="BC9" s="14">
        <f t="shared" si="28"/>
        <v>0</v>
      </c>
      <c r="BD9" s="14">
        <f t="shared" si="29"/>
        <v>0</v>
      </c>
      <c r="BE9" s="15">
        <f t="shared" si="30"/>
        <v>0</v>
      </c>
      <c r="BF9" s="15">
        <f t="shared" si="31"/>
        <v>0</v>
      </c>
      <c r="BG9" s="15">
        <f t="shared" si="32"/>
        <v>0</v>
      </c>
      <c r="BH9" s="15">
        <f t="shared" si="33"/>
        <v>0</v>
      </c>
      <c r="BI9" s="15">
        <f t="shared" si="34"/>
        <v>0</v>
      </c>
      <c r="BJ9" s="15">
        <f t="shared" si="35"/>
        <v>0</v>
      </c>
      <c r="BL9" s="53">
        <v>4</v>
      </c>
      <c r="BM9" s="60" t="str">
        <f>O$1</f>
        <v>Hradiště A</v>
      </c>
      <c r="BN9" s="47">
        <f>O$84</f>
        <v>12</v>
      </c>
      <c r="BO9" s="47">
        <f>P$84</f>
        <v>6</v>
      </c>
      <c r="BP9" s="47">
        <f>Q$84</f>
        <v>6</v>
      </c>
      <c r="BQ9" s="47" t="str">
        <f>R$84&amp;":"&amp;S$84</f>
        <v>40:39</v>
      </c>
      <c r="BR9" s="48">
        <f>R$84-S$84</f>
        <v>1</v>
      </c>
      <c r="BS9" s="49">
        <f>T$84</f>
        <v>12</v>
      </c>
    </row>
    <row r="10" spans="1:71" ht="15">
      <c r="A10" s="54">
        <v>3</v>
      </c>
      <c r="B10" s="54">
        <v>1</v>
      </c>
      <c r="C10" s="55">
        <v>45044</v>
      </c>
      <c r="D10" s="56">
        <v>45044</v>
      </c>
      <c r="E10" s="57">
        <v>0.70833333333333337</v>
      </c>
      <c r="F10" s="58" t="s">
        <v>33</v>
      </c>
      <c r="G10" s="58" t="s">
        <v>34</v>
      </c>
      <c r="H10" s="54">
        <v>5</v>
      </c>
      <c r="I10" s="54" t="s">
        <v>30</v>
      </c>
      <c r="J10" s="54">
        <v>1</v>
      </c>
      <c r="K10" s="59"/>
      <c r="O10" s="14">
        <f t="shared" si="36"/>
        <v>0</v>
      </c>
      <c r="P10" s="14">
        <f t="shared" si="37"/>
        <v>0</v>
      </c>
      <c r="Q10" s="14">
        <f t="shared" si="38"/>
        <v>0</v>
      </c>
      <c r="R10" s="14">
        <f t="shared" si="39"/>
        <v>0</v>
      </c>
      <c r="S10" s="14">
        <f t="shared" si="40"/>
        <v>0</v>
      </c>
      <c r="T10" s="14">
        <f t="shared" si="41"/>
        <v>0</v>
      </c>
      <c r="U10" s="15">
        <f t="shared" si="42"/>
        <v>0</v>
      </c>
      <c r="V10" s="15">
        <f t="shared" si="43"/>
        <v>0</v>
      </c>
      <c r="W10" s="15">
        <f t="shared" si="44"/>
        <v>0</v>
      </c>
      <c r="X10" s="15">
        <f t="shared" si="45"/>
        <v>0</v>
      </c>
      <c r="Y10" s="15">
        <f t="shared" si="46"/>
        <v>0</v>
      </c>
      <c r="Z10" s="15">
        <f t="shared" si="47"/>
        <v>0</v>
      </c>
      <c r="AA10" s="14">
        <f t="shared" si="0"/>
        <v>0</v>
      </c>
      <c r="AB10" s="14">
        <f t="shared" si="1"/>
        <v>0</v>
      </c>
      <c r="AC10" s="14">
        <f t="shared" si="2"/>
        <v>0</v>
      </c>
      <c r="AD10" s="14">
        <f t="shared" si="3"/>
        <v>0</v>
      </c>
      <c r="AE10" s="14">
        <f t="shared" si="4"/>
        <v>0</v>
      </c>
      <c r="AF10" s="14">
        <f t="shared" si="5"/>
        <v>0</v>
      </c>
      <c r="AG10" s="15">
        <f t="shared" si="6"/>
        <v>1</v>
      </c>
      <c r="AH10" s="15">
        <f t="shared" si="7"/>
        <v>1</v>
      </c>
      <c r="AI10" s="15">
        <f t="shared" si="8"/>
        <v>0</v>
      </c>
      <c r="AJ10" s="15">
        <f t="shared" si="9"/>
        <v>5</v>
      </c>
      <c r="AK10" s="15">
        <f t="shared" si="10"/>
        <v>1</v>
      </c>
      <c r="AL10" s="15">
        <f t="shared" si="11"/>
        <v>2</v>
      </c>
      <c r="AM10" s="14">
        <f t="shared" si="12"/>
        <v>1</v>
      </c>
      <c r="AN10" s="14">
        <f t="shared" si="13"/>
        <v>0</v>
      </c>
      <c r="AO10" s="14">
        <f t="shared" si="14"/>
        <v>1</v>
      </c>
      <c r="AP10" s="14">
        <f t="shared" si="15"/>
        <v>1</v>
      </c>
      <c r="AQ10" s="14">
        <f t="shared" si="16"/>
        <v>5</v>
      </c>
      <c r="AR10" s="14">
        <f t="shared" si="17"/>
        <v>0</v>
      </c>
      <c r="AS10" s="15">
        <f t="shared" si="18"/>
        <v>0</v>
      </c>
      <c r="AT10" s="15">
        <f t="shared" si="19"/>
        <v>0</v>
      </c>
      <c r="AU10" s="15">
        <f t="shared" si="20"/>
        <v>0</v>
      </c>
      <c r="AV10" s="15">
        <f t="shared" si="21"/>
        <v>0</v>
      </c>
      <c r="AW10" s="15">
        <f t="shared" si="22"/>
        <v>0</v>
      </c>
      <c r="AX10" s="15">
        <f t="shared" si="23"/>
        <v>0</v>
      </c>
      <c r="AY10" s="14">
        <f t="shared" si="24"/>
        <v>0</v>
      </c>
      <c r="AZ10" s="14">
        <f t="shared" si="25"/>
        <v>0</v>
      </c>
      <c r="BA10" s="14">
        <f t="shared" si="26"/>
        <v>0</v>
      </c>
      <c r="BB10" s="14">
        <f t="shared" si="27"/>
        <v>0</v>
      </c>
      <c r="BC10" s="14">
        <f t="shared" si="28"/>
        <v>0</v>
      </c>
      <c r="BD10" s="14">
        <f t="shared" si="29"/>
        <v>0</v>
      </c>
      <c r="BE10" s="15">
        <f t="shared" si="30"/>
        <v>0</v>
      </c>
      <c r="BF10" s="15">
        <f t="shared" si="31"/>
        <v>0</v>
      </c>
      <c r="BG10" s="15">
        <f t="shared" si="32"/>
        <v>0</v>
      </c>
      <c r="BH10" s="15">
        <f t="shared" si="33"/>
        <v>0</v>
      </c>
      <c r="BI10" s="15">
        <f t="shared" si="34"/>
        <v>0</v>
      </c>
      <c r="BJ10" s="15">
        <f t="shared" si="35"/>
        <v>0</v>
      </c>
      <c r="BL10" s="53">
        <v>5</v>
      </c>
      <c r="BM10" s="46" t="str">
        <f>U$1</f>
        <v>Bílá Hora Plus</v>
      </c>
      <c r="BN10" s="47">
        <f>U$84</f>
        <v>12</v>
      </c>
      <c r="BO10" s="47">
        <f>V$84</f>
        <v>5</v>
      </c>
      <c r="BP10" s="47">
        <f>W$84</f>
        <v>7</v>
      </c>
      <c r="BQ10" s="47" t="str">
        <f>X$84&amp;":"&amp;Y$84</f>
        <v>38:46</v>
      </c>
      <c r="BR10" s="48">
        <f>X$84-Y$84</f>
        <v>-8</v>
      </c>
      <c r="BS10" s="49">
        <f>Z$84</f>
        <v>10</v>
      </c>
    </row>
    <row r="11" spans="1:71" ht="15">
      <c r="A11" s="54">
        <v>4</v>
      </c>
      <c r="B11" s="54">
        <v>1</v>
      </c>
      <c r="C11" s="55">
        <v>45042</v>
      </c>
      <c r="D11" s="56">
        <v>45042</v>
      </c>
      <c r="E11" s="57">
        <v>0.70833333333333337</v>
      </c>
      <c r="F11" s="58" t="s">
        <v>35</v>
      </c>
      <c r="G11" s="58" t="s">
        <v>36</v>
      </c>
      <c r="H11" s="54">
        <v>5</v>
      </c>
      <c r="I11" s="54" t="s">
        <v>30</v>
      </c>
      <c r="J11" s="54">
        <v>4</v>
      </c>
      <c r="K11" s="59"/>
      <c r="O11" s="14">
        <f t="shared" si="36"/>
        <v>0</v>
      </c>
      <c r="P11" s="14">
        <f t="shared" si="37"/>
        <v>0</v>
      </c>
      <c r="Q11" s="14">
        <f t="shared" si="38"/>
        <v>0</v>
      </c>
      <c r="R11" s="14">
        <f t="shared" si="39"/>
        <v>0</v>
      </c>
      <c r="S11" s="14">
        <f t="shared" si="40"/>
        <v>0</v>
      </c>
      <c r="T11" s="14">
        <f t="shared" si="41"/>
        <v>0</v>
      </c>
      <c r="U11" s="15">
        <f t="shared" si="42"/>
        <v>0</v>
      </c>
      <c r="V11" s="15">
        <f t="shared" si="43"/>
        <v>0</v>
      </c>
      <c r="W11" s="15">
        <f t="shared" si="44"/>
        <v>0</v>
      </c>
      <c r="X11" s="15">
        <f t="shared" si="45"/>
        <v>0</v>
      </c>
      <c r="Y11" s="15">
        <f t="shared" si="46"/>
        <v>0</v>
      </c>
      <c r="Z11" s="15">
        <f t="shared" si="47"/>
        <v>0</v>
      </c>
      <c r="AA11" s="14">
        <f t="shared" si="0"/>
        <v>0</v>
      </c>
      <c r="AB11" s="14">
        <f t="shared" si="1"/>
        <v>0</v>
      </c>
      <c r="AC11" s="14">
        <f t="shared" si="2"/>
        <v>0</v>
      </c>
      <c r="AD11" s="14">
        <f t="shared" si="3"/>
        <v>0</v>
      </c>
      <c r="AE11" s="14">
        <f t="shared" si="4"/>
        <v>0</v>
      </c>
      <c r="AF11" s="14">
        <f t="shared" si="5"/>
        <v>0</v>
      </c>
      <c r="AG11" s="15">
        <f t="shared" si="6"/>
        <v>0</v>
      </c>
      <c r="AH11" s="15">
        <f t="shared" si="7"/>
        <v>0</v>
      </c>
      <c r="AI11" s="15">
        <f t="shared" si="8"/>
        <v>0</v>
      </c>
      <c r="AJ11" s="15">
        <f t="shared" si="9"/>
        <v>0</v>
      </c>
      <c r="AK11" s="15">
        <f t="shared" si="10"/>
        <v>0</v>
      </c>
      <c r="AL11" s="15">
        <f t="shared" si="11"/>
        <v>0</v>
      </c>
      <c r="AM11" s="14">
        <f t="shared" si="12"/>
        <v>0</v>
      </c>
      <c r="AN11" s="14">
        <f t="shared" si="13"/>
        <v>0</v>
      </c>
      <c r="AO11" s="14">
        <f t="shared" si="14"/>
        <v>0</v>
      </c>
      <c r="AP11" s="14">
        <f t="shared" si="15"/>
        <v>0</v>
      </c>
      <c r="AQ11" s="14">
        <f t="shared" si="16"/>
        <v>0</v>
      </c>
      <c r="AR11" s="14">
        <f t="shared" si="17"/>
        <v>0</v>
      </c>
      <c r="AS11" s="15">
        <f t="shared" si="18"/>
        <v>1</v>
      </c>
      <c r="AT11" s="15">
        <f t="shared" si="19"/>
        <v>1</v>
      </c>
      <c r="AU11" s="15">
        <f t="shared" si="20"/>
        <v>0</v>
      </c>
      <c r="AV11" s="15">
        <f t="shared" si="21"/>
        <v>5</v>
      </c>
      <c r="AW11" s="15">
        <f t="shared" si="22"/>
        <v>4</v>
      </c>
      <c r="AX11" s="15">
        <f t="shared" si="23"/>
        <v>2</v>
      </c>
      <c r="AY11" s="14">
        <f t="shared" si="24"/>
        <v>1</v>
      </c>
      <c r="AZ11" s="14">
        <f t="shared" si="25"/>
        <v>0</v>
      </c>
      <c r="BA11" s="14">
        <f t="shared" si="26"/>
        <v>1</v>
      </c>
      <c r="BB11" s="14">
        <f t="shared" si="27"/>
        <v>4</v>
      </c>
      <c r="BC11" s="14">
        <f t="shared" si="28"/>
        <v>5</v>
      </c>
      <c r="BD11" s="14">
        <f t="shared" si="29"/>
        <v>0</v>
      </c>
      <c r="BE11" s="15">
        <f t="shared" si="30"/>
        <v>0</v>
      </c>
      <c r="BF11" s="15">
        <f t="shared" si="31"/>
        <v>0</v>
      </c>
      <c r="BG11" s="15">
        <f t="shared" si="32"/>
        <v>0</v>
      </c>
      <c r="BH11" s="15">
        <f t="shared" si="33"/>
        <v>0</v>
      </c>
      <c r="BI11" s="15">
        <f t="shared" si="34"/>
        <v>0</v>
      </c>
      <c r="BJ11" s="15">
        <f t="shared" si="35"/>
        <v>0</v>
      </c>
      <c r="BL11" s="53">
        <v>6</v>
      </c>
      <c r="BM11" s="46" t="str">
        <f>AA$1</f>
        <v>Bílá Hora A</v>
      </c>
      <c r="BN11" s="47">
        <f>AA$84</f>
        <v>12</v>
      </c>
      <c r="BO11" s="47">
        <f>AB$84</f>
        <v>2</v>
      </c>
      <c r="BP11" s="47">
        <f>AC$84</f>
        <v>10</v>
      </c>
      <c r="BQ11" s="47" t="str">
        <f>AD$84&amp;":"&amp;AE$84</f>
        <v>16:53</v>
      </c>
      <c r="BR11" s="48">
        <f>AD$84-AE$84</f>
        <v>-37</v>
      </c>
      <c r="BS11" s="49">
        <f>AF$84</f>
        <v>4</v>
      </c>
    </row>
    <row r="12" spans="1:71" ht="15">
      <c r="A12" s="61"/>
      <c r="B12" s="62"/>
      <c r="C12" s="62"/>
      <c r="D12" s="62"/>
      <c r="E12" s="62"/>
      <c r="F12" s="62"/>
      <c r="G12" s="62"/>
      <c r="H12" s="62"/>
      <c r="I12" s="62"/>
      <c r="J12" s="63"/>
      <c r="K12" s="59"/>
      <c r="O12" s="14"/>
      <c r="P12" s="14"/>
      <c r="Q12" s="14"/>
      <c r="R12" s="14"/>
      <c r="S12" s="14"/>
      <c r="T12" s="14"/>
      <c r="U12" s="15"/>
      <c r="V12" s="15"/>
      <c r="W12" s="15"/>
      <c r="X12" s="15"/>
      <c r="Y12" s="15"/>
      <c r="Z12" s="15"/>
      <c r="AA12" s="14"/>
      <c r="AB12" s="14"/>
      <c r="AC12" s="14"/>
      <c r="AD12" s="14"/>
      <c r="AE12" s="14"/>
      <c r="AF12" s="14"/>
      <c r="AG12" s="15"/>
      <c r="AH12" s="15"/>
      <c r="AI12" s="15"/>
      <c r="AJ12" s="15"/>
      <c r="AK12" s="15"/>
      <c r="AL12" s="15"/>
      <c r="AM12" s="14"/>
      <c r="AN12" s="14"/>
      <c r="AO12" s="14"/>
      <c r="AP12" s="14"/>
      <c r="AQ12" s="14"/>
      <c r="AR12" s="14"/>
      <c r="AS12" s="15"/>
      <c r="AT12" s="15"/>
      <c r="AU12" s="15"/>
      <c r="AV12" s="15"/>
      <c r="AW12" s="15"/>
      <c r="AX12" s="15"/>
      <c r="AY12" s="14"/>
      <c r="AZ12" s="14"/>
      <c r="BA12" s="14"/>
      <c r="BB12" s="14"/>
      <c r="BC12" s="14"/>
      <c r="BD12" s="14"/>
      <c r="BE12" s="15"/>
      <c r="BF12" s="15"/>
      <c r="BG12" s="15"/>
      <c r="BH12" s="15"/>
      <c r="BI12" s="15"/>
      <c r="BJ12" s="15"/>
      <c r="BL12" s="53">
        <v>7</v>
      </c>
      <c r="BM12" s="46" t="str">
        <f>AM$1</f>
        <v>Stod</v>
      </c>
      <c r="BN12" s="47">
        <f>AM$84</f>
        <v>12</v>
      </c>
      <c r="BO12" s="47">
        <f>AN$84</f>
        <v>1</v>
      </c>
      <c r="BP12" s="47">
        <f>AO$84</f>
        <v>11</v>
      </c>
      <c r="BQ12" s="47" t="str">
        <f>AP$84&amp;":"&amp;AQ$84</f>
        <v>19:55</v>
      </c>
      <c r="BR12" s="48">
        <f>AP$84-AQ$84</f>
        <v>-36</v>
      </c>
      <c r="BS12" s="49">
        <f>AR$84</f>
        <v>2</v>
      </c>
    </row>
    <row r="13" spans="1:71" ht="15" customHeight="1">
      <c r="A13" s="54">
        <v>5</v>
      </c>
      <c r="B13" s="54">
        <v>2</v>
      </c>
      <c r="C13" s="55"/>
      <c r="D13" s="56"/>
      <c r="E13" s="57"/>
      <c r="F13" s="58" t="s">
        <v>29</v>
      </c>
      <c r="G13" s="58" t="s">
        <v>36</v>
      </c>
      <c r="H13" s="54"/>
      <c r="I13" s="54" t="s">
        <v>30</v>
      </c>
      <c r="J13" s="54"/>
      <c r="K13" s="59"/>
      <c r="O13" s="14">
        <f>IF(R13+S13&gt;0,1,0)</f>
        <v>0</v>
      </c>
      <c r="P13" s="14">
        <f>IF(R13&gt;S13,1,0)</f>
        <v>0</v>
      </c>
      <c r="Q13" s="14">
        <f>IF(O13*S13&gt;R13,1,0)</f>
        <v>0</v>
      </c>
      <c r="R13" s="14">
        <f>IF(O$1=$F13,$H13,IF(O$1=$G13,$J13,0))</f>
        <v>0</v>
      </c>
      <c r="S13" s="14">
        <f>IF(O$1=$F13,$J13,IF(O$1=$G13,$H13,0))</f>
        <v>0</v>
      </c>
      <c r="T13" s="14">
        <f>IF(R13&gt;S13,2,0)</f>
        <v>0</v>
      </c>
      <c r="U13" s="15">
        <f>IF(X13+Y13&gt;0,1,0)</f>
        <v>0</v>
      </c>
      <c r="V13" s="15">
        <f>IF(X13&gt;Y13,1,0)</f>
        <v>0</v>
      </c>
      <c r="W13" s="15">
        <f>IF(U13*Y13&gt;X13,1,0)</f>
        <v>0</v>
      </c>
      <c r="X13" s="15">
        <f>IF(U$1=$F13,$H13,IF(U$1=$G13,$J13,0))</f>
        <v>0</v>
      </c>
      <c r="Y13" s="15">
        <f>IF(U$1=$F13,$J13,IF(U$1=$G13,$H13,0))</f>
        <v>0</v>
      </c>
      <c r="Z13" s="15">
        <f>IF(X13&gt;Y13,2,0)</f>
        <v>0</v>
      </c>
      <c r="AA13" s="14">
        <f t="shared" ref="AA13:AA16" si="48">IF(AD13+AE13&gt;0,1,0)</f>
        <v>0</v>
      </c>
      <c r="AB13" s="14">
        <f t="shared" ref="AB13:AB16" si="49">IF(AD13&gt;AE13,1,0)</f>
        <v>0</v>
      </c>
      <c r="AC13" s="14">
        <f t="shared" ref="AC13:AC16" si="50">IF(AA13*AE13&gt;AD13,1,0)</f>
        <v>0</v>
      </c>
      <c r="AD13" s="14">
        <f t="shared" ref="AD13:AD16" si="51">IF(AA$1=$F13,$H13,IF(AA$1=$G13,$J13,0))</f>
        <v>0</v>
      </c>
      <c r="AE13" s="14">
        <f t="shared" ref="AE13:AE16" si="52">IF(AA$1=$F13,$J13,IF(AA$1=$G13,$H13,0))</f>
        <v>0</v>
      </c>
      <c r="AF13" s="14">
        <f t="shared" ref="AF13:AF16" si="53">IF(AD13&gt;AE13,2,0)</f>
        <v>0</v>
      </c>
      <c r="AG13" s="15">
        <f t="shared" ref="AG13:AG16" si="54">IF(AJ13+AK13&gt;0,1,0)</f>
        <v>0</v>
      </c>
      <c r="AH13" s="15">
        <f t="shared" ref="AH13:AH16" si="55">IF(AJ13&gt;AK13,1,0)</f>
        <v>0</v>
      </c>
      <c r="AI13" s="15">
        <f t="shared" ref="AI13:AI16" si="56">IF(AG13*AK13&gt;AJ13,1,0)</f>
        <v>0</v>
      </c>
      <c r="AJ13" s="15">
        <f t="shared" ref="AJ13:AJ16" si="57">IF(AG$1=$F13,$H13,IF(AG$1=$G13,$J13,0))</f>
        <v>0</v>
      </c>
      <c r="AK13" s="15">
        <f t="shared" ref="AK13:AK16" si="58">IF(AG$1=$F13,$J13,IF(AG$1=$G13,$H13,0))</f>
        <v>0</v>
      </c>
      <c r="AL13" s="15">
        <f t="shared" ref="AL13:AL16" si="59">IF(AJ13&gt;AK13,2,0)</f>
        <v>0</v>
      </c>
      <c r="AM13" s="14">
        <f t="shared" ref="AM13:AM16" si="60">IF(AP13+AQ13&gt;0,1,0)</f>
        <v>0</v>
      </c>
      <c r="AN13" s="14">
        <f t="shared" ref="AN13:AN16" si="61">IF(AP13&gt;AQ13,1,0)</f>
        <v>0</v>
      </c>
      <c r="AO13" s="14">
        <f t="shared" ref="AO13:AO16" si="62">IF(AM13*AQ13&gt;AP13,1,0)</f>
        <v>0</v>
      </c>
      <c r="AP13" s="14">
        <f t="shared" ref="AP13:AP16" si="63">IF(AM$1=$F13,$H13,IF(AM$1=$G13,$J13,0))</f>
        <v>0</v>
      </c>
      <c r="AQ13" s="14">
        <f t="shared" ref="AQ13:AQ16" si="64">IF(AM$1=$F13,$J13,IF(AM$1=$G13,$H13,0))</f>
        <v>0</v>
      </c>
      <c r="AR13" s="14">
        <f t="shared" ref="AR13:AR16" si="65">IF(AP13&gt;AQ13,2,0)</f>
        <v>0</v>
      </c>
      <c r="AS13" s="15">
        <f t="shared" ref="AS13:AS16" si="66">IF(AV13+AW13&gt;0,1,0)</f>
        <v>0</v>
      </c>
      <c r="AT13" s="15">
        <f t="shared" ref="AT13:AT16" si="67">IF(AV13&gt;AW13,1,0)</f>
        <v>0</v>
      </c>
      <c r="AU13" s="15">
        <f t="shared" ref="AU13:AU16" si="68">IF(AS13*AW13&gt;AV13,1,0)</f>
        <v>0</v>
      </c>
      <c r="AV13" s="15">
        <f t="shared" ref="AV13:AV16" si="69">IF(AS$1=$F13,$H13,IF(AS$1=$G13,$J13,0))</f>
        <v>0</v>
      </c>
      <c r="AW13" s="15">
        <f t="shared" ref="AW13:AW16" si="70">IF(AS$1=$F13,$J13,IF(AS$1=$G13,$H13,0))</f>
        <v>0</v>
      </c>
      <c r="AX13" s="15">
        <f t="shared" ref="AX13:AX16" si="71">IF(AV13&gt;AW13,2,0)</f>
        <v>0</v>
      </c>
      <c r="AY13" s="14">
        <f t="shared" ref="AY13:AY16" si="72">IF(BB13+BC13&gt;0,1,0)</f>
        <v>0</v>
      </c>
      <c r="AZ13" s="14">
        <f t="shared" ref="AZ13:AZ16" si="73">IF(BB13&gt;BC13,1,0)</f>
        <v>0</v>
      </c>
      <c r="BA13" s="14">
        <f t="shared" ref="BA13:BA16" si="74">IF(AY13*BC13&gt;BB13,1,0)</f>
        <v>0</v>
      </c>
      <c r="BB13" s="14">
        <f t="shared" ref="BB13:BB16" si="75">IF(AY$1=$F13,$H13,IF(AY$1=$G13,$J13,0))</f>
        <v>0</v>
      </c>
      <c r="BC13" s="14">
        <f t="shared" ref="BC13:BC16" si="76">IF(AY$1=$F13,$J13,IF(AY$1=$G13,$H13,0))</f>
        <v>0</v>
      </c>
      <c r="BD13" s="14">
        <f t="shared" ref="BD13:BD16" si="77">IF(BB13&gt;BC13,2,0)</f>
        <v>0</v>
      </c>
      <c r="BE13" s="15">
        <f t="shared" ref="BE13:BE16" si="78">IF(BH13+BI13&gt;0,1,0)</f>
        <v>0</v>
      </c>
      <c r="BF13" s="15">
        <f t="shared" ref="BF13:BF16" si="79">IF(BH13&gt;BI13,1,0)</f>
        <v>0</v>
      </c>
      <c r="BG13" s="15">
        <f t="shared" ref="BG13:BG16" si="80">IF(BE13*BI13&gt;BH13,1,0)</f>
        <v>0</v>
      </c>
      <c r="BH13" s="15">
        <f t="shared" ref="BH13:BH16" si="81">IF(BE$1=$F13,$H13,IF(BE$1=$G13,$J13,0))</f>
        <v>0</v>
      </c>
      <c r="BI13" s="15">
        <f t="shared" ref="BI13:BI16" si="82">IF(BE$1=$F13,$J13,IF(BE$1=$G13,$H13,0))</f>
        <v>0</v>
      </c>
      <c r="BJ13" s="15">
        <f t="shared" ref="BJ13:BJ16" si="83">IF(BH13&gt;BI13,2,0)</f>
        <v>0</v>
      </c>
      <c r="BL13" s="64"/>
      <c r="BM13" s="65"/>
      <c r="BN13" s="65"/>
      <c r="BO13" s="65"/>
      <c r="BP13" s="65"/>
      <c r="BQ13" s="65"/>
      <c r="BR13" s="65"/>
      <c r="BS13" s="66"/>
    </row>
    <row r="14" spans="1:71" ht="13.5" thickBot="1">
      <c r="A14" s="54">
        <v>6</v>
      </c>
      <c r="B14" s="54">
        <v>2</v>
      </c>
      <c r="C14" s="55">
        <v>45049</v>
      </c>
      <c r="D14" s="56">
        <v>45049</v>
      </c>
      <c r="E14" s="57">
        <v>0.70833333333333337</v>
      </c>
      <c r="F14" s="58" t="s">
        <v>34</v>
      </c>
      <c r="G14" s="58" t="s">
        <v>35</v>
      </c>
      <c r="H14" s="54">
        <v>2</v>
      </c>
      <c r="I14" s="54" t="s">
        <v>30</v>
      </c>
      <c r="J14" s="54">
        <v>5</v>
      </c>
      <c r="K14" s="59"/>
      <c r="O14" s="14">
        <f t="shared" ref="O14:O16" si="84">IF(R14+S14&gt;0,1,0)</f>
        <v>0</v>
      </c>
      <c r="P14" s="14">
        <f t="shared" ref="P14:P16" si="85">IF(R14&gt;S14,1,0)</f>
        <v>0</v>
      </c>
      <c r="Q14" s="14">
        <f t="shared" ref="Q14:Q16" si="86">IF(O14*S14&gt;R14,1,0)</f>
        <v>0</v>
      </c>
      <c r="R14" s="14">
        <f t="shared" ref="R14:R16" si="87">IF(O$1=$F14,$H14,IF(O$1=$G14,$J14,0))</f>
        <v>0</v>
      </c>
      <c r="S14" s="14">
        <f t="shared" ref="S14:S16" si="88">IF(O$1=$F14,$J14,IF(O$1=$G14,$H14,0))</f>
        <v>0</v>
      </c>
      <c r="T14" s="14">
        <f t="shared" ref="T14:T16" si="89">IF(R14&gt;S14,2,0)</f>
        <v>0</v>
      </c>
      <c r="U14" s="15">
        <f t="shared" ref="U14:U16" si="90">IF(X14+Y14&gt;0,1,0)</f>
        <v>0</v>
      </c>
      <c r="V14" s="15">
        <f t="shared" ref="V14:V16" si="91">IF(X14&gt;Y14,1,0)</f>
        <v>0</v>
      </c>
      <c r="W14" s="15">
        <f t="shared" ref="W14:W16" si="92">IF(U14*Y14&gt;X14,1,0)</f>
        <v>0</v>
      </c>
      <c r="X14" s="15">
        <f t="shared" ref="X14:X16" si="93">IF(U$1=$F14,$H14,IF(U$1=$G14,$J14,0))</f>
        <v>0</v>
      </c>
      <c r="Y14" s="15">
        <f t="shared" ref="Y14:Y16" si="94">IF(U$1=$F14,$J14,IF(U$1=$G14,$H14,0))</f>
        <v>0</v>
      </c>
      <c r="Z14" s="15">
        <f t="shared" ref="Z14:Z16" si="95">IF(X14&gt;Y14,2,0)</f>
        <v>0</v>
      </c>
      <c r="AA14" s="14">
        <f t="shared" si="48"/>
        <v>0</v>
      </c>
      <c r="AB14" s="14">
        <f t="shared" si="49"/>
        <v>0</v>
      </c>
      <c r="AC14" s="14">
        <f t="shared" si="50"/>
        <v>0</v>
      </c>
      <c r="AD14" s="14">
        <f t="shared" si="51"/>
        <v>0</v>
      </c>
      <c r="AE14" s="14">
        <f t="shared" si="52"/>
        <v>0</v>
      </c>
      <c r="AF14" s="14">
        <f t="shared" si="53"/>
        <v>0</v>
      </c>
      <c r="AG14" s="15">
        <f t="shared" si="54"/>
        <v>0</v>
      </c>
      <c r="AH14" s="15">
        <f t="shared" si="55"/>
        <v>0</v>
      </c>
      <c r="AI14" s="15">
        <f t="shared" si="56"/>
        <v>0</v>
      </c>
      <c r="AJ14" s="15">
        <f t="shared" si="57"/>
        <v>0</v>
      </c>
      <c r="AK14" s="15">
        <f t="shared" si="58"/>
        <v>0</v>
      </c>
      <c r="AL14" s="15">
        <f t="shared" si="59"/>
        <v>0</v>
      </c>
      <c r="AM14" s="14">
        <f t="shared" si="60"/>
        <v>1</v>
      </c>
      <c r="AN14" s="14">
        <f t="shared" si="61"/>
        <v>0</v>
      </c>
      <c r="AO14" s="14">
        <f t="shared" si="62"/>
        <v>1</v>
      </c>
      <c r="AP14" s="14">
        <f t="shared" si="63"/>
        <v>2</v>
      </c>
      <c r="AQ14" s="14">
        <f t="shared" si="64"/>
        <v>5</v>
      </c>
      <c r="AR14" s="14">
        <f t="shared" si="65"/>
        <v>0</v>
      </c>
      <c r="AS14" s="15">
        <f t="shared" si="66"/>
        <v>1</v>
      </c>
      <c r="AT14" s="15">
        <f t="shared" si="67"/>
        <v>1</v>
      </c>
      <c r="AU14" s="15">
        <f t="shared" si="68"/>
        <v>0</v>
      </c>
      <c r="AV14" s="15">
        <f t="shared" si="69"/>
        <v>5</v>
      </c>
      <c r="AW14" s="15">
        <f t="shared" si="70"/>
        <v>2</v>
      </c>
      <c r="AX14" s="15">
        <f t="shared" si="71"/>
        <v>2</v>
      </c>
      <c r="AY14" s="14">
        <f t="shared" si="72"/>
        <v>0</v>
      </c>
      <c r="AZ14" s="14">
        <f t="shared" si="73"/>
        <v>0</v>
      </c>
      <c r="BA14" s="14">
        <f t="shared" si="74"/>
        <v>0</v>
      </c>
      <c r="BB14" s="14">
        <f t="shared" si="75"/>
        <v>0</v>
      </c>
      <c r="BC14" s="14">
        <f t="shared" si="76"/>
        <v>0</v>
      </c>
      <c r="BD14" s="14">
        <f t="shared" si="77"/>
        <v>0</v>
      </c>
      <c r="BE14" s="15">
        <f t="shared" si="78"/>
        <v>0</v>
      </c>
      <c r="BF14" s="15">
        <f t="shared" si="79"/>
        <v>0</v>
      </c>
      <c r="BG14" s="15">
        <f t="shared" si="80"/>
        <v>0</v>
      </c>
      <c r="BH14" s="15">
        <f t="shared" si="81"/>
        <v>0</v>
      </c>
      <c r="BI14" s="15">
        <f t="shared" si="82"/>
        <v>0</v>
      </c>
      <c r="BJ14" s="15">
        <f t="shared" si="83"/>
        <v>0</v>
      </c>
      <c r="BL14" s="67"/>
      <c r="BM14" s="68"/>
      <c r="BN14" s="68"/>
      <c r="BO14" s="68"/>
      <c r="BP14" s="68"/>
      <c r="BQ14" s="68"/>
      <c r="BR14" s="68"/>
      <c r="BS14" s="69"/>
    </row>
    <row r="15" spans="1:71">
      <c r="A15" s="54">
        <v>7</v>
      </c>
      <c r="B15" s="54">
        <v>2</v>
      </c>
      <c r="C15" s="55">
        <v>45050</v>
      </c>
      <c r="D15" s="56">
        <v>45050</v>
      </c>
      <c r="E15" s="57">
        <v>0.70833333333333337</v>
      </c>
      <c r="F15" s="58" t="s">
        <v>32</v>
      </c>
      <c r="G15" s="58" t="s">
        <v>33</v>
      </c>
      <c r="H15" s="54">
        <v>0</v>
      </c>
      <c r="I15" s="54" t="s">
        <v>30</v>
      </c>
      <c r="J15" s="54">
        <v>5</v>
      </c>
      <c r="K15" s="59"/>
      <c r="O15" s="14">
        <f t="shared" si="84"/>
        <v>0</v>
      </c>
      <c r="P15" s="14">
        <f t="shared" si="85"/>
        <v>0</v>
      </c>
      <c r="Q15" s="14">
        <f t="shared" si="86"/>
        <v>0</v>
      </c>
      <c r="R15" s="14">
        <f t="shared" si="87"/>
        <v>0</v>
      </c>
      <c r="S15" s="14">
        <f t="shared" si="88"/>
        <v>0</v>
      </c>
      <c r="T15" s="14">
        <f t="shared" si="89"/>
        <v>0</v>
      </c>
      <c r="U15" s="15">
        <f t="shared" si="90"/>
        <v>0</v>
      </c>
      <c r="V15" s="15">
        <f t="shared" si="91"/>
        <v>0</v>
      </c>
      <c r="W15" s="15">
        <f t="shared" si="92"/>
        <v>0</v>
      </c>
      <c r="X15" s="15">
        <f t="shared" si="93"/>
        <v>0</v>
      </c>
      <c r="Y15" s="15">
        <f t="shared" si="94"/>
        <v>0</v>
      </c>
      <c r="Z15" s="15">
        <f t="shared" si="95"/>
        <v>0</v>
      </c>
      <c r="AA15" s="14">
        <f t="shared" si="48"/>
        <v>1</v>
      </c>
      <c r="AB15" s="14">
        <f t="shared" si="49"/>
        <v>0</v>
      </c>
      <c r="AC15" s="14">
        <f t="shared" si="50"/>
        <v>1</v>
      </c>
      <c r="AD15" s="14">
        <f t="shared" si="51"/>
        <v>0</v>
      </c>
      <c r="AE15" s="14">
        <f t="shared" si="52"/>
        <v>5</v>
      </c>
      <c r="AF15" s="14">
        <f t="shared" si="53"/>
        <v>0</v>
      </c>
      <c r="AG15" s="15">
        <f t="shared" si="54"/>
        <v>1</v>
      </c>
      <c r="AH15" s="15">
        <f t="shared" si="55"/>
        <v>1</v>
      </c>
      <c r="AI15" s="15">
        <f t="shared" si="56"/>
        <v>0</v>
      </c>
      <c r="AJ15" s="15">
        <f t="shared" si="57"/>
        <v>5</v>
      </c>
      <c r="AK15" s="15">
        <f t="shared" si="58"/>
        <v>0</v>
      </c>
      <c r="AL15" s="15">
        <f t="shared" si="59"/>
        <v>2</v>
      </c>
      <c r="AM15" s="14">
        <f t="shared" si="60"/>
        <v>0</v>
      </c>
      <c r="AN15" s="14">
        <f t="shared" si="61"/>
        <v>0</v>
      </c>
      <c r="AO15" s="14">
        <f t="shared" si="62"/>
        <v>0</v>
      </c>
      <c r="AP15" s="14">
        <f t="shared" si="63"/>
        <v>0</v>
      </c>
      <c r="AQ15" s="14">
        <f t="shared" si="64"/>
        <v>0</v>
      </c>
      <c r="AR15" s="14">
        <f t="shared" si="65"/>
        <v>0</v>
      </c>
      <c r="AS15" s="15">
        <f t="shared" si="66"/>
        <v>0</v>
      </c>
      <c r="AT15" s="15">
        <f t="shared" si="67"/>
        <v>0</v>
      </c>
      <c r="AU15" s="15">
        <f t="shared" si="68"/>
        <v>0</v>
      </c>
      <c r="AV15" s="15">
        <f t="shared" si="69"/>
        <v>0</v>
      </c>
      <c r="AW15" s="15">
        <f t="shared" si="70"/>
        <v>0</v>
      </c>
      <c r="AX15" s="15">
        <f t="shared" si="71"/>
        <v>0</v>
      </c>
      <c r="AY15" s="14">
        <f t="shared" si="72"/>
        <v>0</v>
      </c>
      <c r="AZ15" s="14">
        <f t="shared" si="73"/>
        <v>0</v>
      </c>
      <c r="BA15" s="14">
        <f t="shared" si="74"/>
        <v>0</v>
      </c>
      <c r="BB15" s="14">
        <f t="shared" si="75"/>
        <v>0</v>
      </c>
      <c r="BC15" s="14">
        <f t="shared" si="76"/>
        <v>0</v>
      </c>
      <c r="BD15" s="14">
        <f t="shared" si="77"/>
        <v>0</v>
      </c>
      <c r="BE15" s="15">
        <f t="shared" si="78"/>
        <v>0</v>
      </c>
      <c r="BF15" s="15">
        <f t="shared" si="79"/>
        <v>0</v>
      </c>
      <c r="BG15" s="15">
        <f t="shared" si="80"/>
        <v>0</v>
      </c>
      <c r="BH15" s="15">
        <f t="shared" si="81"/>
        <v>0</v>
      </c>
      <c r="BI15" s="15">
        <f t="shared" si="82"/>
        <v>0</v>
      </c>
      <c r="BJ15" s="15">
        <f t="shared" si="83"/>
        <v>0</v>
      </c>
    </row>
    <row r="16" spans="1:71">
      <c r="A16" s="54">
        <v>8</v>
      </c>
      <c r="B16" s="54">
        <v>2</v>
      </c>
      <c r="C16" s="55">
        <v>45050</v>
      </c>
      <c r="D16" s="56">
        <v>45050</v>
      </c>
      <c r="E16" s="57">
        <v>0.70833333333333337</v>
      </c>
      <c r="F16" s="58" t="s">
        <v>28</v>
      </c>
      <c r="G16" s="58" t="s">
        <v>31</v>
      </c>
      <c r="H16" s="54">
        <v>3</v>
      </c>
      <c r="I16" s="54" t="s">
        <v>30</v>
      </c>
      <c r="J16" s="54">
        <v>5</v>
      </c>
      <c r="K16" s="59"/>
      <c r="O16" s="14">
        <f t="shared" si="84"/>
        <v>1</v>
      </c>
      <c r="P16" s="14">
        <f t="shared" si="85"/>
        <v>0</v>
      </c>
      <c r="Q16" s="14">
        <f t="shared" si="86"/>
        <v>1</v>
      </c>
      <c r="R16" s="14">
        <f t="shared" si="87"/>
        <v>3</v>
      </c>
      <c r="S16" s="14">
        <f t="shared" si="88"/>
        <v>5</v>
      </c>
      <c r="T16" s="14">
        <f t="shared" si="89"/>
        <v>0</v>
      </c>
      <c r="U16" s="15">
        <f t="shared" si="90"/>
        <v>1</v>
      </c>
      <c r="V16" s="15">
        <f t="shared" si="91"/>
        <v>1</v>
      </c>
      <c r="W16" s="15">
        <f t="shared" si="92"/>
        <v>0</v>
      </c>
      <c r="X16" s="15">
        <f t="shared" si="93"/>
        <v>5</v>
      </c>
      <c r="Y16" s="15">
        <f t="shared" si="94"/>
        <v>3</v>
      </c>
      <c r="Z16" s="15">
        <f t="shared" si="95"/>
        <v>2</v>
      </c>
      <c r="AA16" s="14">
        <f t="shared" si="48"/>
        <v>0</v>
      </c>
      <c r="AB16" s="14">
        <f t="shared" si="49"/>
        <v>0</v>
      </c>
      <c r="AC16" s="14">
        <f t="shared" si="50"/>
        <v>0</v>
      </c>
      <c r="AD16" s="14">
        <f t="shared" si="51"/>
        <v>0</v>
      </c>
      <c r="AE16" s="14">
        <f t="shared" si="52"/>
        <v>0</v>
      </c>
      <c r="AF16" s="14">
        <f t="shared" si="53"/>
        <v>0</v>
      </c>
      <c r="AG16" s="15">
        <f t="shared" si="54"/>
        <v>0</v>
      </c>
      <c r="AH16" s="15">
        <f t="shared" si="55"/>
        <v>0</v>
      </c>
      <c r="AI16" s="15">
        <f t="shared" si="56"/>
        <v>0</v>
      </c>
      <c r="AJ16" s="15">
        <f t="shared" si="57"/>
        <v>0</v>
      </c>
      <c r="AK16" s="15">
        <f t="shared" si="58"/>
        <v>0</v>
      </c>
      <c r="AL16" s="15">
        <f t="shared" si="59"/>
        <v>0</v>
      </c>
      <c r="AM16" s="14">
        <f t="shared" si="60"/>
        <v>0</v>
      </c>
      <c r="AN16" s="14">
        <f t="shared" si="61"/>
        <v>0</v>
      </c>
      <c r="AO16" s="14">
        <f t="shared" si="62"/>
        <v>0</v>
      </c>
      <c r="AP16" s="14">
        <f t="shared" si="63"/>
        <v>0</v>
      </c>
      <c r="AQ16" s="14">
        <f t="shared" si="64"/>
        <v>0</v>
      </c>
      <c r="AR16" s="14">
        <f t="shared" si="65"/>
        <v>0</v>
      </c>
      <c r="AS16" s="15">
        <f t="shared" si="66"/>
        <v>0</v>
      </c>
      <c r="AT16" s="15">
        <f t="shared" si="67"/>
        <v>0</v>
      </c>
      <c r="AU16" s="15">
        <f t="shared" si="68"/>
        <v>0</v>
      </c>
      <c r="AV16" s="15">
        <f t="shared" si="69"/>
        <v>0</v>
      </c>
      <c r="AW16" s="15">
        <f t="shared" si="70"/>
        <v>0</v>
      </c>
      <c r="AX16" s="15">
        <f t="shared" si="71"/>
        <v>0</v>
      </c>
      <c r="AY16" s="14">
        <f t="shared" si="72"/>
        <v>0</v>
      </c>
      <c r="AZ16" s="14">
        <f t="shared" si="73"/>
        <v>0</v>
      </c>
      <c r="BA16" s="14">
        <f t="shared" si="74"/>
        <v>0</v>
      </c>
      <c r="BB16" s="14">
        <f t="shared" si="75"/>
        <v>0</v>
      </c>
      <c r="BC16" s="14">
        <f t="shared" si="76"/>
        <v>0</v>
      </c>
      <c r="BD16" s="14">
        <f t="shared" si="77"/>
        <v>0</v>
      </c>
      <c r="BE16" s="15">
        <f t="shared" si="78"/>
        <v>0</v>
      </c>
      <c r="BF16" s="15">
        <f t="shared" si="79"/>
        <v>0</v>
      </c>
      <c r="BG16" s="15">
        <f t="shared" si="80"/>
        <v>0</v>
      </c>
      <c r="BH16" s="15">
        <f t="shared" si="81"/>
        <v>0</v>
      </c>
      <c r="BI16" s="15">
        <f t="shared" si="82"/>
        <v>0</v>
      </c>
      <c r="BJ16" s="15">
        <f t="shared" si="83"/>
        <v>0</v>
      </c>
    </row>
    <row r="17" spans="1:62">
      <c r="A17" s="61"/>
      <c r="B17" s="62"/>
      <c r="C17" s="62"/>
      <c r="D17" s="62"/>
      <c r="E17" s="62"/>
      <c r="F17" s="62"/>
      <c r="G17" s="62"/>
      <c r="H17" s="62"/>
      <c r="I17" s="62"/>
      <c r="J17" s="63"/>
      <c r="K17" s="59"/>
      <c r="O17" s="14"/>
      <c r="P17" s="14"/>
      <c r="Q17" s="14"/>
      <c r="R17" s="14"/>
      <c r="S17" s="14"/>
      <c r="T17" s="14"/>
      <c r="U17" s="15"/>
      <c r="V17" s="15"/>
      <c r="W17" s="15"/>
      <c r="X17" s="15"/>
      <c r="Y17" s="15"/>
      <c r="Z17" s="15"/>
      <c r="AA17" s="14"/>
      <c r="AB17" s="14"/>
      <c r="AC17" s="14"/>
      <c r="AD17" s="14"/>
      <c r="AE17" s="14"/>
      <c r="AF17" s="14"/>
      <c r="AG17" s="15"/>
      <c r="AH17" s="15"/>
      <c r="AI17" s="15"/>
      <c r="AJ17" s="15"/>
      <c r="AK17" s="15"/>
      <c r="AL17" s="15"/>
      <c r="AM17" s="14"/>
      <c r="AN17" s="14"/>
      <c r="AO17" s="14"/>
      <c r="AP17" s="14"/>
      <c r="AQ17" s="14"/>
      <c r="AR17" s="14"/>
      <c r="AS17" s="15"/>
      <c r="AT17" s="15"/>
      <c r="AU17" s="15"/>
      <c r="AV17" s="15"/>
      <c r="AW17" s="15"/>
      <c r="AX17" s="15"/>
      <c r="AY17" s="14"/>
      <c r="AZ17" s="14"/>
      <c r="BA17" s="14"/>
      <c r="BB17" s="14"/>
      <c r="BC17" s="14"/>
      <c r="BD17" s="14"/>
      <c r="BE17" s="15"/>
      <c r="BF17" s="15"/>
      <c r="BG17" s="15"/>
      <c r="BH17" s="15"/>
      <c r="BI17" s="15"/>
      <c r="BJ17" s="15"/>
    </row>
    <row r="18" spans="1:62">
      <c r="A18" s="54">
        <v>9</v>
      </c>
      <c r="B18" s="54">
        <v>3</v>
      </c>
      <c r="C18" s="55"/>
      <c r="D18" s="56"/>
      <c r="E18" s="57"/>
      <c r="F18" s="58" t="s">
        <v>31</v>
      </c>
      <c r="G18" s="58" t="s">
        <v>29</v>
      </c>
      <c r="H18" s="54"/>
      <c r="I18" s="54" t="s">
        <v>30</v>
      </c>
      <c r="J18" s="54"/>
      <c r="K18" s="59"/>
      <c r="O18" s="14">
        <f>IF(R18+S18&gt;0,1,0)</f>
        <v>0</v>
      </c>
      <c r="P18" s="14">
        <f>IF(R18&gt;S18,1,0)</f>
        <v>0</v>
      </c>
      <c r="Q18" s="14">
        <f>IF(O18*S18&gt;R18,1,0)</f>
        <v>0</v>
      </c>
      <c r="R18" s="14">
        <f>IF(O$1=$F18,$H18,IF(O$1=$G18,$J18,0))</f>
        <v>0</v>
      </c>
      <c r="S18" s="14">
        <f>IF(O$1=$F18,$J18,IF(O$1=$G18,$H18,0))</f>
        <v>0</v>
      </c>
      <c r="T18" s="14">
        <f>IF(R18&gt;S18,2,0)</f>
        <v>0</v>
      </c>
      <c r="U18" s="15">
        <f>IF(X18+Y18&gt;0,1,0)</f>
        <v>0</v>
      </c>
      <c r="V18" s="15">
        <f>IF(X18&gt;Y18,1,0)</f>
        <v>0</v>
      </c>
      <c r="W18" s="15">
        <f>IF(U18*Y18&gt;X18,1,0)</f>
        <v>0</v>
      </c>
      <c r="X18" s="15">
        <f>IF(U$1=$F18,$H18,IF(U$1=$G18,$J18,0))</f>
        <v>0</v>
      </c>
      <c r="Y18" s="15">
        <f>IF(U$1=$F18,$J18,IF(U$1=$G18,$H18,0))</f>
        <v>0</v>
      </c>
      <c r="Z18" s="15">
        <f>IF(X18&gt;Y18,2,0)</f>
        <v>0</v>
      </c>
      <c r="AA18" s="14">
        <f t="shared" ref="AA18:AA21" si="96">IF(AD18+AE18&gt;0,1,0)</f>
        <v>0</v>
      </c>
      <c r="AB18" s="14">
        <f t="shared" ref="AB18:AB21" si="97">IF(AD18&gt;AE18,1,0)</f>
        <v>0</v>
      </c>
      <c r="AC18" s="14">
        <f t="shared" ref="AC18:AC21" si="98">IF(AA18*AE18&gt;AD18,1,0)</f>
        <v>0</v>
      </c>
      <c r="AD18" s="14">
        <f t="shared" ref="AD18:AD21" si="99">IF(AA$1=$F18,$H18,IF(AA$1=$G18,$J18,0))</f>
        <v>0</v>
      </c>
      <c r="AE18" s="14">
        <f t="shared" ref="AE18:AE21" si="100">IF(AA$1=$F18,$J18,IF(AA$1=$G18,$H18,0))</f>
        <v>0</v>
      </c>
      <c r="AF18" s="14">
        <f t="shared" ref="AF18:AF21" si="101">IF(AD18&gt;AE18,2,0)</f>
        <v>0</v>
      </c>
      <c r="AG18" s="15">
        <f t="shared" ref="AG18:AG21" si="102">IF(AJ18+AK18&gt;0,1,0)</f>
        <v>0</v>
      </c>
      <c r="AH18" s="15">
        <f t="shared" ref="AH18:AH21" si="103">IF(AJ18&gt;AK18,1,0)</f>
        <v>0</v>
      </c>
      <c r="AI18" s="15">
        <f t="shared" ref="AI18:AI21" si="104">IF(AG18*AK18&gt;AJ18,1,0)</f>
        <v>0</v>
      </c>
      <c r="AJ18" s="15">
        <f t="shared" ref="AJ18:AJ21" si="105">IF(AG$1=$F18,$H18,IF(AG$1=$G18,$J18,0))</f>
        <v>0</v>
      </c>
      <c r="AK18" s="15">
        <f t="shared" ref="AK18:AK21" si="106">IF(AG$1=$F18,$J18,IF(AG$1=$G18,$H18,0))</f>
        <v>0</v>
      </c>
      <c r="AL18" s="15">
        <f t="shared" ref="AL18:AL21" si="107">IF(AJ18&gt;AK18,2,0)</f>
        <v>0</v>
      </c>
      <c r="AM18" s="14">
        <f t="shared" ref="AM18:AM21" si="108">IF(AP18+AQ18&gt;0,1,0)</f>
        <v>0</v>
      </c>
      <c r="AN18" s="14">
        <f t="shared" ref="AN18:AN21" si="109">IF(AP18&gt;AQ18,1,0)</f>
        <v>0</v>
      </c>
      <c r="AO18" s="14">
        <f t="shared" ref="AO18:AO21" si="110">IF(AM18*AQ18&gt;AP18,1,0)</f>
        <v>0</v>
      </c>
      <c r="AP18" s="14">
        <f t="shared" ref="AP18:AP21" si="111">IF(AM$1=$F18,$H18,IF(AM$1=$G18,$J18,0))</f>
        <v>0</v>
      </c>
      <c r="AQ18" s="14">
        <f t="shared" ref="AQ18:AQ21" si="112">IF(AM$1=$F18,$J18,IF(AM$1=$G18,$H18,0))</f>
        <v>0</v>
      </c>
      <c r="AR18" s="14">
        <f t="shared" ref="AR18:AR21" si="113">IF(AP18&gt;AQ18,2,0)</f>
        <v>0</v>
      </c>
      <c r="AS18" s="15">
        <f t="shared" ref="AS18:AS21" si="114">IF(AV18+AW18&gt;0,1,0)</f>
        <v>0</v>
      </c>
      <c r="AT18" s="15">
        <f t="shared" ref="AT18:AT21" si="115">IF(AV18&gt;AW18,1,0)</f>
        <v>0</v>
      </c>
      <c r="AU18" s="15">
        <f t="shared" ref="AU18:AU21" si="116">IF(AS18*AW18&gt;AV18,1,0)</f>
        <v>0</v>
      </c>
      <c r="AV18" s="15">
        <f t="shared" ref="AV18:AV21" si="117">IF(AS$1=$F18,$H18,IF(AS$1=$G18,$J18,0))</f>
        <v>0</v>
      </c>
      <c r="AW18" s="15">
        <f t="shared" ref="AW18:AW21" si="118">IF(AS$1=$F18,$J18,IF(AS$1=$G18,$H18,0))</f>
        <v>0</v>
      </c>
      <c r="AX18" s="15">
        <f t="shared" ref="AX18:AX21" si="119">IF(AV18&gt;AW18,2,0)</f>
        <v>0</v>
      </c>
      <c r="AY18" s="14">
        <f t="shared" ref="AY18:AY21" si="120">IF(BB18+BC18&gt;0,1,0)</f>
        <v>0</v>
      </c>
      <c r="AZ18" s="14">
        <f t="shared" ref="AZ18:AZ21" si="121">IF(BB18&gt;BC18,1,0)</f>
        <v>0</v>
      </c>
      <c r="BA18" s="14">
        <f t="shared" ref="BA18:BA21" si="122">IF(AY18*BC18&gt;BB18,1,0)</f>
        <v>0</v>
      </c>
      <c r="BB18" s="14">
        <f t="shared" ref="BB18:BB21" si="123">IF(AY$1=$F18,$H18,IF(AY$1=$G18,$J18,0))</f>
        <v>0</v>
      </c>
      <c r="BC18" s="14">
        <f t="shared" ref="BC18:BC21" si="124">IF(AY$1=$F18,$J18,IF(AY$1=$G18,$H18,0))</f>
        <v>0</v>
      </c>
      <c r="BD18" s="14">
        <f t="shared" ref="BD18:BD21" si="125">IF(BB18&gt;BC18,2,0)</f>
        <v>0</v>
      </c>
      <c r="BE18" s="15">
        <f t="shared" ref="BE18:BE21" si="126">IF(BH18+BI18&gt;0,1,0)</f>
        <v>0</v>
      </c>
      <c r="BF18" s="15">
        <f t="shared" ref="BF18:BF21" si="127">IF(BH18&gt;BI18,1,0)</f>
        <v>0</v>
      </c>
      <c r="BG18" s="15">
        <f t="shared" ref="BG18:BG21" si="128">IF(BE18*BI18&gt;BH18,1,0)</f>
        <v>0</v>
      </c>
      <c r="BH18" s="15">
        <f t="shared" ref="BH18:BH21" si="129">IF(BE$1=$F18,$H18,IF(BE$1=$G18,$J18,0))</f>
        <v>0</v>
      </c>
      <c r="BI18" s="15">
        <f t="shared" ref="BI18:BI21" si="130">IF(BE$1=$F18,$J18,IF(BE$1=$G18,$H18,0))</f>
        <v>0</v>
      </c>
      <c r="BJ18" s="15">
        <f t="shared" ref="BJ18:BJ21" si="131">IF(BH18&gt;BI18,2,0)</f>
        <v>0</v>
      </c>
    </row>
    <row r="19" spans="1:62">
      <c r="A19" s="54">
        <v>10</v>
      </c>
      <c r="B19" s="54">
        <v>3</v>
      </c>
      <c r="C19" s="55">
        <v>45058</v>
      </c>
      <c r="D19" s="56">
        <v>45058</v>
      </c>
      <c r="E19" s="57">
        <v>0.70833333333333337</v>
      </c>
      <c r="F19" s="58" t="s">
        <v>33</v>
      </c>
      <c r="G19" s="58" t="s">
        <v>28</v>
      </c>
      <c r="H19" s="54">
        <v>5</v>
      </c>
      <c r="I19" s="54" t="s">
        <v>30</v>
      </c>
      <c r="J19" s="54">
        <v>1</v>
      </c>
      <c r="K19" s="59"/>
      <c r="O19" s="14">
        <f t="shared" ref="O19:O21" si="132">IF(R19+S19&gt;0,1,0)</f>
        <v>1</v>
      </c>
      <c r="P19" s="14">
        <f t="shared" ref="P19:P21" si="133">IF(R19&gt;S19,1,0)</f>
        <v>0</v>
      </c>
      <c r="Q19" s="14">
        <f t="shared" ref="Q19:Q21" si="134">IF(O19*S19&gt;R19,1,0)</f>
        <v>1</v>
      </c>
      <c r="R19" s="14">
        <f t="shared" ref="R19:R21" si="135">IF(O$1=$F19,$H19,IF(O$1=$G19,$J19,0))</f>
        <v>1</v>
      </c>
      <c r="S19" s="14">
        <f t="shared" ref="S19:S21" si="136">IF(O$1=$F19,$J19,IF(O$1=$G19,$H19,0))</f>
        <v>5</v>
      </c>
      <c r="T19" s="14">
        <f t="shared" ref="T19:T21" si="137">IF(R19&gt;S19,2,0)</f>
        <v>0</v>
      </c>
      <c r="U19" s="15">
        <f t="shared" ref="U19:U21" si="138">IF(X19+Y19&gt;0,1,0)</f>
        <v>0</v>
      </c>
      <c r="V19" s="15">
        <f t="shared" ref="V19:V21" si="139">IF(X19&gt;Y19,1,0)</f>
        <v>0</v>
      </c>
      <c r="W19" s="15">
        <f t="shared" ref="W19:W21" si="140">IF(U19*Y19&gt;X19,1,0)</f>
        <v>0</v>
      </c>
      <c r="X19" s="15">
        <f t="shared" ref="X19:X21" si="141">IF(U$1=$F19,$H19,IF(U$1=$G19,$J19,0))</f>
        <v>0</v>
      </c>
      <c r="Y19" s="15">
        <f t="shared" ref="Y19:Y21" si="142">IF(U$1=$F19,$J19,IF(U$1=$G19,$H19,0))</f>
        <v>0</v>
      </c>
      <c r="Z19" s="15">
        <f t="shared" ref="Z19:Z21" si="143">IF(X19&gt;Y19,2,0)</f>
        <v>0</v>
      </c>
      <c r="AA19" s="14">
        <f t="shared" si="96"/>
        <v>0</v>
      </c>
      <c r="AB19" s="14">
        <f t="shared" si="97"/>
        <v>0</v>
      </c>
      <c r="AC19" s="14">
        <f t="shared" si="98"/>
        <v>0</v>
      </c>
      <c r="AD19" s="14">
        <f t="shared" si="99"/>
        <v>0</v>
      </c>
      <c r="AE19" s="14">
        <f t="shared" si="100"/>
        <v>0</v>
      </c>
      <c r="AF19" s="14">
        <f t="shared" si="101"/>
        <v>0</v>
      </c>
      <c r="AG19" s="15">
        <f t="shared" si="102"/>
        <v>1</v>
      </c>
      <c r="AH19" s="15">
        <f t="shared" si="103"/>
        <v>1</v>
      </c>
      <c r="AI19" s="15">
        <f t="shared" si="104"/>
        <v>0</v>
      </c>
      <c r="AJ19" s="15">
        <f t="shared" si="105"/>
        <v>5</v>
      </c>
      <c r="AK19" s="15">
        <f t="shared" si="106"/>
        <v>1</v>
      </c>
      <c r="AL19" s="15">
        <f t="shared" si="107"/>
        <v>2</v>
      </c>
      <c r="AM19" s="14">
        <f t="shared" si="108"/>
        <v>0</v>
      </c>
      <c r="AN19" s="14">
        <f t="shared" si="109"/>
        <v>0</v>
      </c>
      <c r="AO19" s="14">
        <f t="shared" si="110"/>
        <v>0</v>
      </c>
      <c r="AP19" s="14">
        <f t="shared" si="111"/>
        <v>0</v>
      </c>
      <c r="AQ19" s="14">
        <f t="shared" si="112"/>
        <v>0</v>
      </c>
      <c r="AR19" s="14">
        <f t="shared" si="113"/>
        <v>0</v>
      </c>
      <c r="AS19" s="15">
        <f t="shared" si="114"/>
        <v>0</v>
      </c>
      <c r="AT19" s="15">
        <f t="shared" si="115"/>
        <v>0</v>
      </c>
      <c r="AU19" s="15">
        <f t="shared" si="116"/>
        <v>0</v>
      </c>
      <c r="AV19" s="15">
        <f t="shared" si="117"/>
        <v>0</v>
      </c>
      <c r="AW19" s="15">
        <f t="shared" si="118"/>
        <v>0</v>
      </c>
      <c r="AX19" s="15">
        <f t="shared" si="119"/>
        <v>0</v>
      </c>
      <c r="AY19" s="14">
        <f t="shared" si="120"/>
        <v>0</v>
      </c>
      <c r="AZ19" s="14">
        <f t="shared" si="121"/>
        <v>0</v>
      </c>
      <c r="BA19" s="14">
        <f t="shared" si="122"/>
        <v>0</v>
      </c>
      <c r="BB19" s="14">
        <f t="shared" si="123"/>
        <v>0</v>
      </c>
      <c r="BC19" s="14">
        <f t="shared" si="124"/>
        <v>0</v>
      </c>
      <c r="BD19" s="14">
        <f t="shared" si="125"/>
        <v>0</v>
      </c>
      <c r="BE19" s="15">
        <f t="shared" si="126"/>
        <v>0</v>
      </c>
      <c r="BF19" s="15">
        <f t="shared" si="127"/>
        <v>0</v>
      </c>
      <c r="BG19" s="15">
        <f t="shared" si="128"/>
        <v>0</v>
      </c>
      <c r="BH19" s="15">
        <f t="shared" si="129"/>
        <v>0</v>
      </c>
      <c r="BI19" s="15">
        <f t="shared" si="130"/>
        <v>0</v>
      </c>
      <c r="BJ19" s="15">
        <f t="shared" si="131"/>
        <v>0</v>
      </c>
    </row>
    <row r="20" spans="1:62">
      <c r="A20" s="54">
        <v>11</v>
      </c>
      <c r="B20" s="54">
        <v>3</v>
      </c>
      <c r="C20" s="55">
        <v>45056</v>
      </c>
      <c r="D20" s="56">
        <v>45056</v>
      </c>
      <c r="E20" s="57">
        <v>0.70833333333333337</v>
      </c>
      <c r="F20" s="58" t="s">
        <v>35</v>
      </c>
      <c r="G20" s="58" t="s">
        <v>32</v>
      </c>
      <c r="H20" s="54">
        <v>5</v>
      </c>
      <c r="I20" s="54" t="s">
        <v>30</v>
      </c>
      <c r="J20" s="54">
        <v>0</v>
      </c>
      <c r="K20" s="59"/>
      <c r="O20" s="14">
        <f t="shared" si="132"/>
        <v>0</v>
      </c>
      <c r="P20" s="14">
        <f t="shared" si="133"/>
        <v>0</v>
      </c>
      <c r="Q20" s="14">
        <f t="shared" si="134"/>
        <v>0</v>
      </c>
      <c r="R20" s="14">
        <f t="shared" si="135"/>
        <v>0</v>
      </c>
      <c r="S20" s="14">
        <f t="shared" si="136"/>
        <v>0</v>
      </c>
      <c r="T20" s="14">
        <f t="shared" si="137"/>
        <v>0</v>
      </c>
      <c r="U20" s="15">
        <f t="shared" si="138"/>
        <v>0</v>
      </c>
      <c r="V20" s="15">
        <f t="shared" si="139"/>
        <v>0</v>
      </c>
      <c r="W20" s="15">
        <f t="shared" si="140"/>
        <v>0</v>
      </c>
      <c r="X20" s="15">
        <f t="shared" si="141"/>
        <v>0</v>
      </c>
      <c r="Y20" s="15">
        <f t="shared" si="142"/>
        <v>0</v>
      </c>
      <c r="Z20" s="15">
        <f t="shared" si="143"/>
        <v>0</v>
      </c>
      <c r="AA20" s="14">
        <f t="shared" si="96"/>
        <v>1</v>
      </c>
      <c r="AB20" s="14">
        <f t="shared" si="97"/>
        <v>0</v>
      </c>
      <c r="AC20" s="14">
        <f t="shared" si="98"/>
        <v>1</v>
      </c>
      <c r="AD20" s="14">
        <f t="shared" si="99"/>
        <v>0</v>
      </c>
      <c r="AE20" s="14">
        <f t="shared" si="100"/>
        <v>5</v>
      </c>
      <c r="AF20" s="14">
        <f t="shared" si="101"/>
        <v>0</v>
      </c>
      <c r="AG20" s="15">
        <f t="shared" si="102"/>
        <v>0</v>
      </c>
      <c r="AH20" s="15">
        <f t="shared" si="103"/>
        <v>0</v>
      </c>
      <c r="AI20" s="15">
        <f t="shared" si="104"/>
        <v>0</v>
      </c>
      <c r="AJ20" s="15">
        <f t="shared" si="105"/>
        <v>0</v>
      </c>
      <c r="AK20" s="15">
        <f t="shared" si="106"/>
        <v>0</v>
      </c>
      <c r="AL20" s="15">
        <f t="shared" si="107"/>
        <v>0</v>
      </c>
      <c r="AM20" s="14">
        <f t="shared" si="108"/>
        <v>0</v>
      </c>
      <c r="AN20" s="14">
        <f t="shared" si="109"/>
        <v>0</v>
      </c>
      <c r="AO20" s="14">
        <f t="shared" si="110"/>
        <v>0</v>
      </c>
      <c r="AP20" s="14">
        <f t="shared" si="111"/>
        <v>0</v>
      </c>
      <c r="AQ20" s="14">
        <f t="shared" si="112"/>
        <v>0</v>
      </c>
      <c r="AR20" s="14">
        <f t="shared" si="113"/>
        <v>0</v>
      </c>
      <c r="AS20" s="15">
        <f t="shared" si="114"/>
        <v>1</v>
      </c>
      <c r="AT20" s="15">
        <f t="shared" si="115"/>
        <v>1</v>
      </c>
      <c r="AU20" s="15">
        <f t="shared" si="116"/>
        <v>0</v>
      </c>
      <c r="AV20" s="15">
        <f t="shared" si="117"/>
        <v>5</v>
      </c>
      <c r="AW20" s="15">
        <f t="shared" si="118"/>
        <v>0</v>
      </c>
      <c r="AX20" s="15">
        <f t="shared" si="119"/>
        <v>2</v>
      </c>
      <c r="AY20" s="14">
        <f t="shared" si="120"/>
        <v>0</v>
      </c>
      <c r="AZ20" s="14">
        <f t="shared" si="121"/>
        <v>0</v>
      </c>
      <c r="BA20" s="14">
        <f t="shared" si="122"/>
        <v>0</v>
      </c>
      <c r="BB20" s="14">
        <f t="shared" si="123"/>
        <v>0</v>
      </c>
      <c r="BC20" s="14">
        <f t="shared" si="124"/>
        <v>0</v>
      </c>
      <c r="BD20" s="14">
        <f t="shared" si="125"/>
        <v>0</v>
      </c>
      <c r="BE20" s="15">
        <f t="shared" si="126"/>
        <v>0</v>
      </c>
      <c r="BF20" s="15">
        <f t="shared" si="127"/>
        <v>0</v>
      </c>
      <c r="BG20" s="15">
        <f t="shared" si="128"/>
        <v>0</v>
      </c>
      <c r="BH20" s="15">
        <f t="shared" si="129"/>
        <v>0</v>
      </c>
      <c r="BI20" s="15">
        <f t="shared" si="130"/>
        <v>0</v>
      </c>
      <c r="BJ20" s="15">
        <f t="shared" si="131"/>
        <v>0</v>
      </c>
    </row>
    <row r="21" spans="1:62">
      <c r="A21" s="54">
        <v>12</v>
      </c>
      <c r="B21" s="54">
        <v>3</v>
      </c>
      <c r="C21" s="55">
        <v>45056</v>
      </c>
      <c r="D21" s="56">
        <v>45056</v>
      </c>
      <c r="E21" s="57">
        <v>0.70833333333333337</v>
      </c>
      <c r="F21" s="58" t="s">
        <v>36</v>
      </c>
      <c r="G21" s="58" t="s">
        <v>34</v>
      </c>
      <c r="H21" s="54">
        <v>5</v>
      </c>
      <c r="I21" s="54" t="s">
        <v>30</v>
      </c>
      <c r="J21" s="54">
        <v>2</v>
      </c>
      <c r="K21" s="59"/>
      <c r="O21" s="14">
        <f t="shared" si="132"/>
        <v>0</v>
      </c>
      <c r="P21" s="14">
        <f t="shared" si="133"/>
        <v>0</v>
      </c>
      <c r="Q21" s="14">
        <f t="shared" si="134"/>
        <v>0</v>
      </c>
      <c r="R21" s="14">
        <f t="shared" si="135"/>
        <v>0</v>
      </c>
      <c r="S21" s="14">
        <f t="shared" si="136"/>
        <v>0</v>
      </c>
      <c r="T21" s="14">
        <f t="shared" si="137"/>
        <v>0</v>
      </c>
      <c r="U21" s="15">
        <f t="shared" si="138"/>
        <v>0</v>
      </c>
      <c r="V21" s="15">
        <f t="shared" si="139"/>
        <v>0</v>
      </c>
      <c r="W21" s="15">
        <f t="shared" si="140"/>
        <v>0</v>
      </c>
      <c r="X21" s="15">
        <f t="shared" si="141"/>
        <v>0</v>
      </c>
      <c r="Y21" s="15">
        <f t="shared" si="142"/>
        <v>0</v>
      </c>
      <c r="Z21" s="15">
        <f t="shared" si="143"/>
        <v>0</v>
      </c>
      <c r="AA21" s="14">
        <f t="shared" si="96"/>
        <v>0</v>
      </c>
      <c r="AB21" s="14">
        <f t="shared" si="97"/>
        <v>0</v>
      </c>
      <c r="AC21" s="14">
        <f t="shared" si="98"/>
        <v>0</v>
      </c>
      <c r="AD21" s="14">
        <f t="shared" si="99"/>
        <v>0</v>
      </c>
      <c r="AE21" s="14">
        <f t="shared" si="100"/>
        <v>0</v>
      </c>
      <c r="AF21" s="14">
        <f t="shared" si="101"/>
        <v>0</v>
      </c>
      <c r="AG21" s="15">
        <f t="shared" si="102"/>
        <v>0</v>
      </c>
      <c r="AH21" s="15">
        <f t="shared" si="103"/>
        <v>0</v>
      </c>
      <c r="AI21" s="15">
        <f t="shared" si="104"/>
        <v>0</v>
      </c>
      <c r="AJ21" s="15">
        <f t="shared" si="105"/>
        <v>0</v>
      </c>
      <c r="AK21" s="15">
        <f t="shared" si="106"/>
        <v>0</v>
      </c>
      <c r="AL21" s="15">
        <f t="shared" si="107"/>
        <v>0</v>
      </c>
      <c r="AM21" s="14">
        <f t="shared" si="108"/>
        <v>1</v>
      </c>
      <c r="AN21" s="14">
        <f t="shared" si="109"/>
        <v>0</v>
      </c>
      <c r="AO21" s="14">
        <f t="shared" si="110"/>
        <v>1</v>
      </c>
      <c r="AP21" s="14">
        <f t="shared" si="111"/>
        <v>2</v>
      </c>
      <c r="AQ21" s="14">
        <f t="shared" si="112"/>
        <v>5</v>
      </c>
      <c r="AR21" s="14">
        <f t="shared" si="113"/>
        <v>0</v>
      </c>
      <c r="AS21" s="15">
        <f t="shared" si="114"/>
        <v>0</v>
      </c>
      <c r="AT21" s="15">
        <f t="shared" si="115"/>
        <v>0</v>
      </c>
      <c r="AU21" s="15">
        <f t="shared" si="116"/>
        <v>0</v>
      </c>
      <c r="AV21" s="15">
        <f t="shared" si="117"/>
        <v>0</v>
      </c>
      <c r="AW21" s="15">
        <f t="shared" si="118"/>
        <v>0</v>
      </c>
      <c r="AX21" s="15">
        <f t="shared" si="119"/>
        <v>0</v>
      </c>
      <c r="AY21" s="14">
        <f t="shared" si="120"/>
        <v>1</v>
      </c>
      <c r="AZ21" s="14">
        <f t="shared" si="121"/>
        <v>1</v>
      </c>
      <c r="BA21" s="14">
        <f t="shared" si="122"/>
        <v>0</v>
      </c>
      <c r="BB21" s="14">
        <f t="shared" si="123"/>
        <v>5</v>
      </c>
      <c r="BC21" s="14">
        <f t="shared" si="124"/>
        <v>2</v>
      </c>
      <c r="BD21" s="14">
        <f t="shared" si="125"/>
        <v>2</v>
      </c>
      <c r="BE21" s="15">
        <f t="shared" si="126"/>
        <v>0</v>
      </c>
      <c r="BF21" s="15">
        <f t="shared" si="127"/>
        <v>0</v>
      </c>
      <c r="BG21" s="15">
        <f t="shared" si="128"/>
        <v>0</v>
      </c>
      <c r="BH21" s="15">
        <f t="shared" si="129"/>
        <v>0</v>
      </c>
      <c r="BI21" s="15">
        <f t="shared" si="130"/>
        <v>0</v>
      </c>
      <c r="BJ21" s="15">
        <f t="shared" si="131"/>
        <v>0</v>
      </c>
    </row>
    <row r="22" spans="1:62">
      <c r="A22" s="61"/>
      <c r="B22" s="62"/>
      <c r="C22" s="62"/>
      <c r="D22" s="62"/>
      <c r="E22" s="62"/>
      <c r="F22" s="62"/>
      <c r="G22" s="62"/>
      <c r="H22" s="62"/>
      <c r="I22" s="62"/>
      <c r="J22" s="63"/>
      <c r="K22" s="59"/>
      <c r="O22" s="14"/>
      <c r="P22" s="14"/>
      <c r="Q22" s="14"/>
      <c r="R22" s="14"/>
      <c r="S22" s="14"/>
      <c r="T22" s="14"/>
      <c r="U22" s="15"/>
      <c r="V22" s="15"/>
      <c r="W22" s="15"/>
      <c r="X22" s="15"/>
      <c r="Y22" s="15"/>
      <c r="Z22" s="15"/>
      <c r="AA22" s="14"/>
      <c r="AB22" s="14"/>
      <c r="AC22" s="14"/>
      <c r="AD22" s="14"/>
      <c r="AE22" s="14"/>
      <c r="AF22" s="14"/>
      <c r="AG22" s="15"/>
      <c r="AH22" s="15"/>
      <c r="AI22" s="15"/>
      <c r="AJ22" s="15"/>
      <c r="AK22" s="15"/>
      <c r="AL22" s="15"/>
      <c r="AM22" s="14"/>
      <c r="AN22" s="14"/>
      <c r="AO22" s="14"/>
      <c r="AP22" s="14"/>
      <c r="AQ22" s="14"/>
      <c r="AR22" s="14"/>
      <c r="AS22" s="15"/>
      <c r="AT22" s="15"/>
      <c r="AU22" s="15"/>
      <c r="AV22" s="15"/>
      <c r="AW22" s="15"/>
      <c r="AX22" s="15"/>
      <c r="AY22" s="14"/>
      <c r="AZ22" s="14"/>
      <c r="BA22" s="14"/>
      <c r="BB22" s="14"/>
      <c r="BC22" s="14"/>
      <c r="BD22" s="14"/>
      <c r="BE22" s="15"/>
      <c r="BF22" s="15"/>
      <c r="BG22" s="15"/>
      <c r="BH22" s="15"/>
      <c r="BI22" s="15"/>
      <c r="BJ22" s="15"/>
    </row>
    <row r="23" spans="1:62">
      <c r="A23" s="54">
        <v>13</v>
      </c>
      <c r="B23" s="54">
        <v>4</v>
      </c>
      <c r="C23" s="55"/>
      <c r="D23" s="56"/>
      <c r="E23" s="57"/>
      <c r="F23" s="58" t="s">
        <v>29</v>
      </c>
      <c r="G23" s="58" t="s">
        <v>34</v>
      </c>
      <c r="H23" s="54"/>
      <c r="I23" s="54" t="s">
        <v>30</v>
      </c>
      <c r="J23" s="54"/>
      <c r="K23" s="59"/>
      <c r="O23" s="14">
        <f>IF(R23+S23&gt;0,1,0)</f>
        <v>0</v>
      </c>
      <c r="P23" s="14">
        <f>IF(R23&gt;S23,1,0)</f>
        <v>0</v>
      </c>
      <c r="Q23" s="14">
        <f>IF(O23*S23&gt;R23,1,0)</f>
        <v>0</v>
      </c>
      <c r="R23" s="14">
        <f>IF(O$1=$F23,$H23,IF(O$1=$G23,$J23,0))</f>
        <v>0</v>
      </c>
      <c r="S23" s="14">
        <f>IF(O$1=$F23,$J23,IF(O$1=$G23,$H23,0))</f>
        <v>0</v>
      </c>
      <c r="T23" s="14">
        <f>IF(R23&gt;S23,2,0)</f>
        <v>0</v>
      </c>
      <c r="U23" s="15">
        <f>IF(X23+Y23&gt;0,1,0)</f>
        <v>0</v>
      </c>
      <c r="V23" s="15">
        <f>IF(X23&gt;Y23,1,0)</f>
        <v>0</v>
      </c>
      <c r="W23" s="15">
        <f>IF(U23*Y23&gt;X23,1,0)</f>
        <v>0</v>
      </c>
      <c r="X23" s="15">
        <f>IF(U$1=$F23,$H23,IF(U$1=$G23,$J23,0))</f>
        <v>0</v>
      </c>
      <c r="Y23" s="15">
        <f>IF(U$1=$F23,$J23,IF(U$1=$G23,$H23,0))</f>
        <v>0</v>
      </c>
      <c r="Z23" s="15">
        <f>IF(X23&gt;Y23,2,0)</f>
        <v>0</v>
      </c>
      <c r="AA23" s="14">
        <f t="shared" ref="AA23:AA26" si="144">IF(AD23+AE23&gt;0,1,0)</f>
        <v>0</v>
      </c>
      <c r="AB23" s="14">
        <f t="shared" ref="AB23:AB26" si="145">IF(AD23&gt;AE23,1,0)</f>
        <v>0</v>
      </c>
      <c r="AC23" s="14">
        <f t="shared" ref="AC23:AC26" si="146">IF(AA23*AE23&gt;AD23,1,0)</f>
        <v>0</v>
      </c>
      <c r="AD23" s="14">
        <f t="shared" ref="AD23:AD26" si="147">IF(AA$1=$F23,$H23,IF(AA$1=$G23,$J23,0))</f>
        <v>0</v>
      </c>
      <c r="AE23" s="14">
        <f t="shared" ref="AE23:AE26" si="148">IF(AA$1=$F23,$J23,IF(AA$1=$G23,$H23,0))</f>
        <v>0</v>
      </c>
      <c r="AF23" s="14">
        <f t="shared" ref="AF23:AF26" si="149">IF(AD23&gt;AE23,2,0)</f>
        <v>0</v>
      </c>
      <c r="AG23" s="15">
        <f t="shared" ref="AG23:AG26" si="150">IF(AJ23+AK23&gt;0,1,0)</f>
        <v>0</v>
      </c>
      <c r="AH23" s="15">
        <f t="shared" ref="AH23:AH26" si="151">IF(AJ23&gt;AK23,1,0)</f>
        <v>0</v>
      </c>
      <c r="AI23" s="15">
        <f t="shared" ref="AI23:AI26" si="152">IF(AG23*AK23&gt;AJ23,1,0)</f>
        <v>0</v>
      </c>
      <c r="AJ23" s="15">
        <f t="shared" ref="AJ23:AJ26" si="153">IF(AG$1=$F23,$H23,IF(AG$1=$G23,$J23,0))</f>
        <v>0</v>
      </c>
      <c r="AK23" s="15">
        <f t="shared" ref="AK23:AK26" si="154">IF(AG$1=$F23,$J23,IF(AG$1=$G23,$H23,0))</f>
        <v>0</v>
      </c>
      <c r="AL23" s="15">
        <f t="shared" ref="AL23:AL26" si="155">IF(AJ23&gt;AK23,2,0)</f>
        <v>0</v>
      </c>
      <c r="AM23" s="14">
        <f t="shared" ref="AM23:AM26" si="156">IF(AP23+AQ23&gt;0,1,0)</f>
        <v>0</v>
      </c>
      <c r="AN23" s="14">
        <f t="shared" ref="AN23:AN26" si="157">IF(AP23&gt;AQ23,1,0)</f>
        <v>0</v>
      </c>
      <c r="AO23" s="14">
        <f t="shared" ref="AO23:AO26" si="158">IF(AM23*AQ23&gt;AP23,1,0)</f>
        <v>0</v>
      </c>
      <c r="AP23" s="14">
        <f t="shared" ref="AP23:AP26" si="159">IF(AM$1=$F23,$H23,IF(AM$1=$G23,$J23,0))</f>
        <v>0</v>
      </c>
      <c r="AQ23" s="14">
        <f t="shared" ref="AQ23:AQ26" si="160">IF(AM$1=$F23,$J23,IF(AM$1=$G23,$H23,0))</f>
        <v>0</v>
      </c>
      <c r="AR23" s="14">
        <f t="shared" ref="AR23:AR26" si="161">IF(AP23&gt;AQ23,2,0)</f>
        <v>0</v>
      </c>
      <c r="AS23" s="15">
        <f t="shared" ref="AS23:AS26" si="162">IF(AV23+AW23&gt;0,1,0)</f>
        <v>0</v>
      </c>
      <c r="AT23" s="15">
        <f t="shared" ref="AT23:AT26" si="163">IF(AV23&gt;AW23,1,0)</f>
        <v>0</v>
      </c>
      <c r="AU23" s="15">
        <f t="shared" ref="AU23:AU26" si="164">IF(AS23*AW23&gt;AV23,1,0)</f>
        <v>0</v>
      </c>
      <c r="AV23" s="15">
        <f t="shared" ref="AV23:AV26" si="165">IF(AS$1=$F23,$H23,IF(AS$1=$G23,$J23,0))</f>
        <v>0</v>
      </c>
      <c r="AW23" s="15">
        <f t="shared" ref="AW23:AW26" si="166">IF(AS$1=$F23,$J23,IF(AS$1=$G23,$H23,0))</f>
        <v>0</v>
      </c>
      <c r="AX23" s="15">
        <f t="shared" ref="AX23:AX26" si="167">IF(AV23&gt;AW23,2,0)</f>
        <v>0</v>
      </c>
      <c r="AY23" s="14">
        <f t="shared" ref="AY23:AY26" si="168">IF(BB23+BC23&gt;0,1,0)</f>
        <v>0</v>
      </c>
      <c r="AZ23" s="14">
        <f t="shared" ref="AZ23:AZ26" si="169">IF(BB23&gt;BC23,1,0)</f>
        <v>0</v>
      </c>
      <c r="BA23" s="14">
        <f t="shared" ref="BA23:BA26" si="170">IF(AY23*BC23&gt;BB23,1,0)</f>
        <v>0</v>
      </c>
      <c r="BB23" s="14">
        <f t="shared" ref="BB23:BB26" si="171">IF(AY$1=$F23,$H23,IF(AY$1=$G23,$J23,0))</f>
        <v>0</v>
      </c>
      <c r="BC23" s="14">
        <f t="shared" ref="BC23:BC26" si="172">IF(AY$1=$F23,$J23,IF(AY$1=$G23,$H23,0))</f>
        <v>0</v>
      </c>
      <c r="BD23" s="14">
        <f t="shared" ref="BD23:BD26" si="173">IF(BB23&gt;BC23,2,0)</f>
        <v>0</v>
      </c>
      <c r="BE23" s="15">
        <f t="shared" ref="BE23:BE26" si="174">IF(BH23+BI23&gt;0,1,0)</f>
        <v>0</v>
      </c>
      <c r="BF23" s="15">
        <f t="shared" ref="BF23:BF26" si="175">IF(BH23&gt;BI23,1,0)</f>
        <v>0</v>
      </c>
      <c r="BG23" s="15">
        <f t="shared" ref="BG23:BG26" si="176">IF(BE23*BI23&gt;BH23,1,0)</f>
        <v>0</v>
      </c>
      <c r="BH23" s="15">
        <f t="shared" ref="BH23:BH26" si="177">IF(BE$1=$F23,$H23,IF(BE$1=$G23,$J23,0))</f>
        <v>0</v>
      </c>
      <c r="BI23" s="15">
        <f t="shared" ref="BI23:BI26" si="178">IF(BE$1=$F23,$J23,IF(BE$1=$G23,$H23,0))</f>
        <v>0</v>
      </c>
      <c r="BJ23" s="15">
        <f t="shared" ref="BJ23:BJ26" si="179">IF(BH23&gt;BI23,2,0)</f>
        <v>0</v>
      </c>
    </row>
    <row r="24" spans="1:62">
      <c r="A24" s="54">
        <v>14</v>
      </c>
      <c r="B24" s="54">
        <v>4</v>
      </c>
      <c r="C24" s="55">
        <v>45064</v>
      </c>
      <c r="D24" s="56">
        <v>45064</v>
      </c>
      <c r="E24" s="57">
        <v>0.70833333333333337</v>
      </c>
      <c r="F24" s="58" t="s">
        <v>32</v>
      </c>
      <c r="G24" s="58" t="s">
        <v>36</v>
      </c>
      <c r="H24" s="54">
        <v>1</v>
      </c>
      <c r="I24" s="54" t="s">
        <v>30</v>
      </c>
      <c r="J24" s="54">
        <v>5</v>
      </c>
      <c r="K24" s="59"/>
      <c r="O24" s="14">
        <f t="shared" ref="O24:O26" si="180">IF(R24+S24&gt;0,1,0)</f>
        <v>0</v>
      </c>
      <c r="P24" s="14">
        <f t="shared" ref="P24:P26" si="181">IF(R24&gt;S24,1,0)</f>
        <v>0</v>
      </c>
      <c r="Q24" s="14">
        <f t="shared" ref="Q24:Q26" si="182">IF(O24*S24&gt;R24,1,0)</f>
        <v>0</v>
      </c>
      <c r="R24" s="14">
        <f t="shared" ref="R24:R26" si="183">IF(O$1=$F24,$H24,IF(O$1=$G24,$J24,0))</f>
        <v>0</v>
      </c>
      <c r="S24" s="14">
        <f t="shared" ref="S24:S26" si="184">IF(O$1=$F24,$J24,IF(O$1=$G24,$H24,0))</f>
        <v>0</v>
      </c>
      <c r="T24" s="14">
        <f t="shared" ref="T24:T26" si="185">IF(R24&gt;S24,2,0)</f>
        <v>0</v>
      </c>
      <c r="U24" s="15">
        <f t="shared" ref="U24:U26" si="186">IF(X24+Y24&gt;0,1,0)</f>
        <v>0</v>
      </c>
      <c r="V24" s="15">
        <f t="shared" ref="V24:V26" si="187">IF(X24&gt;Y24,1,0)</f>
        <v>0</v>
      </c>
      <c r="W24" s="15">
        <f t="shared" ref="W24:W26" si="188">IF(U24*Y24&gt;X24,1,0)</f>
        <v>0</v>
      </c>
      <c r="X24" s="15">
        <f t="shared" ref="X24:X26" si="189">IF(U$1=$F24,$H24,IF(U$1=$G24,$J24,0))</f>
        <v>0</v>
      </c>
      <c r="Y24" s="15">
        <f t="shared" ref="Y24:Y26" si="190">IF(U$1=$F24,$J24,IF(U$1=$G24,$H24,0))</f>
        <v>0</v>
      </c>
      <c r="Z24" s="15">
        <f t="shared" ref="Z24:Z26" si="191">IF(X24&gt;Y24,2,0)</f>
        <v>0</v>
      </c>
      <c r="AA24" s="14">
        <f t="shared" si="144"/>
        <v>1</v>
      </c>
      <c r="AB24" s="14">
        <f t="shared" si="145"/>
        <v>0</v>
      </c>
      <c r="AC24" s="14">
        <f t="shared" si="146"/>
        <v>1</v>
      </c>
      <c r="AD24" s="14">
        <f t="shared" si="147"/>
        <v>1</v>
      </c>
      <c r="AE24" s="14">
        <f t="shared" si="148"/>
        <v>5</v>
      </c>
      <c r="AF24" s="14">
        <f t="shared" si="149"/>
        <v>0</v>
      </c>
      <c r="AG24" s="15">
        <f t="shared" si="150"/>
        <v>0</v>
      </c>
      <c r="AH24" s="15">
        <f t="shared" si="151"/>
        <v>0</v>
      </c>
      <c r="AI24" s="15">
        <f t="shared" si="152"/>
        <v>0</v>
      </c>
      <c r="AJ24" s="15">
        <f t="shared" si="153"/>
        <v>0</v>
      </c>
      <c r="AK24" s="15">
        <f t="shared" si="154"/>
        <v>0</v>
      </c>
      <c r="AL24" s="15">
        <f t="shared" si="155"/>
        <v>0</v>
      </c>
      <c r="AM24" s="14">
        <f t="shared" si="156"/>
        <v>0</v>
      </c>
      <c r="AN24" s="14">
        <f t="shared" si="157"/>
        <v>0</v>
      </c>
      <c r="AO24" s="14">
        <f t="shared" si="158"/>
        <v>0</v>
      </c>
      <c r="AP24" s="14">
        <f t="shared" si="159"/>
        <v>0</v>
      </c>
      <c r="AQ24" s="14">
        <f t="shared" si="160"/>
        <v>0</v>
      </c>
      <c r="AR24" s="14">
        <f t="shared" si="161"/>
        <v>0</v>
      </c>
      <c r="AS24" s="15">
        <f t="shared" si="162"/>
        <v>0</v>
      </c>
      <c r="AT24" s="15">
        <f t="shared" si="163"/>
        <v>0</v>
      </c>
      <c r="AU24" s="15">
        <f t="shared" si="164"/>
        <v>0</v>
      </c>
      <c r="AV24" s="15">
        <f t="shared" si="165"/>
        <v>0</v>
      </c>
      <c r="AW24" s="15">
        <f t="shared" si="166"/>
        <v>0</v>
      </c>
      <c r="AX24" s="15">
        <f t="shared" si="167"/>
        <v>0</v>
      </c>
      <c r="AY24" s="14">
        <f t="shared" si="168"/>
        <v>1</v>
      </c>
      <c r="AZ24" s="14">
        <f t="shared" si="169"/>
        <v>1</v>
      </c>
      <c r="BA24" s="14">
        <f t="shared" si="170"/>
        <v>0</v>
      </c>
      <c r="BB24" s="14">
        <f t="shared" si="171"/>
        <v>5</v>
      </c>
      <c r="BC24" s="14">
        <f t="shared" si="172"/>
        <v>1</v>
      </c>
      <c r="BD24" s="14">
        <f t="shared" si="173"/>
        <v>2</v>
      </c>
      <c r="BE24" s="15">
        <f t="shared" si="174"/>
        <v>0</v>
      </c>
      <c r="BF24" s="15">
        <f t="shared" si="175"/>
        <v>0</v>
      </c>
      <c r="BG24" s="15">
        <f t="shared" si="176"/>
        <v>0</v>
      </c>
      <c r="BH24" s="15">
        <f t="shared" si="177"/>
        <v>0</v>
      </c>
      <c r="BI24" s="15">
        <f t="shared" si="178"/>
        <v>0</v>
      </c>
      <c r="BJ24" s="15">
        <f t="shared" si="179"/>
        <v>0</v>
      </c>
    </row>
    <row r="25" spans="1:62">
      <c r="A25" s="54">
        <v>15</v>
      </c>
      <c r="B25" s="54">
        <v>4</v>
      </c>
      <c r="C25" s="55">
        <v>45064</v>
      </c>
      <c r="D25" s="56">
        <v>45064</v>
      </c>
      <c r="E25" s="57">
        <v>0.70833333333333337</v>
      </c>
      <c r="F25" s="58" t="s">
        <v>28</v>
      </c>
      <c r="G25" s="58" t="s">
        <v>35</v>
      </c>
      <c r="H25" s="54">
        <v>4</v>
      </c>
      <c r="I25" s="54" t="s">
        <v>30</v>
      </c>
      <c r="J25" s="54">
        <v>5</v>
      </c>
      <c r="K25" s="59"/>
      <c r="O25" s="14">
        <f t="shared" si="180"/>
        <v>1</v>
      </c>
      <c r="P25" s="14">
        <f t="shared" si="181"/>
        <v>0</v>
      </c>
      <c r="Q25" s="14">
        <f t="shared" si="182"/>
        <v>1</v>
      </c>
      <c r="R25" s="14">
        <f t="shared" si="183"/>
        <v>4</v>
      </c>
      <c r="S25" s="14">
        <f t="shared" si="184"/>
        <v>5</v>
      </c>
      <c r="T25" s="14">
        <f t="shared" si="185"/>
        <v>0</v>
      </c>
      <c r="U25" s="15">
        <f t="shared" si="186"/>
        <v>0</v>
      </c>
      <c r="V25" s="15">
        <f t="shared" si="187"/>
        <v>0</v>
      </c>
      <c r="W25" s="15">
        <f t="shared" si="188"/>
        <v>0</v>
      </c>
      <c r="X25" s="15">
        <f t="shared" si="189"/>
        <v>0</v>
      </c>
      <c r="Y25" s="15">
        <f t="shared" si="190"/>
        <v>0</v>
      </c>
      <c r="Z25" s="15">
        <f t="shared" si="191"/>
        <v>0</v>
      </c>
      <c r="AA25" s="14">
        <f t="shared" si="144"/>
        <v>0</v>
      </c>
      <c r="AB25" s="14">
        <f t="shared" si="145"/>
        <v>0</v>
      </c>
      <c r="AC25" s="14">
        <f t="shared" si="146"/>
        <v>0</v>
      </c>
      <c r="AD25" s="14">
        <f t="shared" si="147"/>
        <v>0</v>
      </c>
      <c r="AE25" s="14">
        <f t="shared" si="148"/>
        <v>0</v>
      </c>
      <c r="AF25" s="14">
        <f t="shared" si="149"/>
        <v>0</v>
      </c>
      <c r="AG25" s="15">
        <f t="shared" si="150"/>
        <v>0</v>
      </c>
      <c r="AH25" s="15">
        <f t="shared" si="151"/>
        <v>0</v>
      </c>
      <c r="AI25" s="15">
        <f t="shared" si="152"/>
        <v>0</v>
      </c>
      <c r="AJ25" s="15">
        <f t="shared" si="153"/>
        <v>0</v>
      </c>
      <c r="AK25" s="15">
        <f t="shared" si="154"/>
        <v>0</v>
      </c>
      <c r="AL25" s="15">
        <f t="shared" si="155"/>
        <v>0</v>
      </c>
      <c r="AM25" s="14">
        <f t="shared" si="156"/>
        <v>0</v>
      </c>
      <c r="AN25" s="14">
        <f t="shared" si="157"/>
        <v>0</v>
      </c>
      <c r="AO25" s="14">
        <f t="shared" si="158"/>
        <v>0</v>
      </c>
      <c r="AP25" s="14">
        <f t="shared" si="159"/>
        <v>0</v>
      </c>
      <c r="AQ25" s="14">
        <f t="shared" si="160"/>
        <v>0</v>
      </c>
      <c r="AR25" s="14">
        <f t="shared" si="161"/>
        <v>0</v>
      </c>
      <c r="AS25" s="15">
        <f t="shared" si="162"/>
        <v>1</v>
      </c>
      <c r="AT25" s="15">
        <f t="shared" si="163"/>
        <v>1</v>
      </c>
      <c r="AU25" s="15">
        <f t="shared" si="164"/>
        <v>0</v>
      </c>
      <c r="AV25" s="15">
        <f t="shared" si="165"/>
        <v>5</v>
      </c>
      <c r="AW25" s="15">
        <f t="shared" si="166"/>
        <v>4</v>
      </c>
      <c r="AX25" s="15">
        <f t="shared" si="167"/>
        <v>2</v>
      </c>
      <c r="AY25" s="14">
        <f t="shared" si="168"/>
        <v>0</v>
      </c>
      <c r="AZ25" s="14">
        <f t="shared" si="169"/>
        <v>0</v>
      </c>
      <c r="BA25" s="14">
        <f t="shared" si="170"/>
        <v>0</v>
      </c>
      <c r="BB25" s="14">
        <f t="shared" si="171"/>
        <v>0</v>
      </c>
      <c r="BC25" s="14">
        <f t="shared" si="172"/>
        <v>0</v>
      </c>
      <c r="BD25" s="14">
        <f t="shared" si="173"/>
        <v>0</v>
      </c>
      <c r="BE25" s="15">
        <f t="shared" si="174"/>
        <v>0</v>
      </c>
      <c r="BF25" s="15">
        <f t="shared" si="175"/>
        <v>0</v>
      </c>
      <c r="BG25" s="15">
        <f t="shared" si="176"/>
        <v>0</v>
      </c>
      <c r="BH25" s="15">
        <f t="shared" si="177"/>
        <v>0</v>
      </c>
      <c r="BI25" s="15">
        <f t="shared" si="178"/>
        <v>0</v>
      </c>
      <c r="BJ25" s="15">
        <f t="shared" si="179"/>
        <v>0</v>
      </c>
    </row>
    <row r="26" spans="1:62">
      <c r="A26" s="54">
        <v>16</v>
      </c>
      <c r="B26" s="54">
        <v>4</v>
      </c>
      <c r="C26" s="55">
        <v>45061</v>
      </c>
      <c r="D26" s="56">
        <v>45061</v>
      </c>
      <c r="E26" s="57">
        <v>0.70833333333333337</v>
      </c>
      <c r="F26" s="58" t="s">
        <v>31</v>
      </c>
      <c r="G26" s="58" t="s">
        <v>33</v>
      </c>
      <c r="H26" s="54">
        <v>2</v>
      </c>
      <c r="I26" s="54" t="s">
        <v>30</v>
      </c>
      <c r="J26" s="54">
        <v>5</v>
      </c>
      <c r="K26" s="59"/>
      <c r="O26" s="14">
        <f t="shared" si="180"/>
        <v>0</v>
      </c>
      <c r="P26" s="14">
        <f t="shared" si="181"/>
        <v>0</v>
      </c>
      <c r="Q26" s="14">
        <f t="shared" si="182"/>
        <v>0</v>
      </c>
      <c r="R26" s="14">
        <f t="shared" si="183"/>
        <v>0</v>
      </c>
      <c r="S26" s="14">
        <f t="shared" si="184"/>
        <v>0</v>
      </c>
      <c r="T26" s="14">
        <f t="shared" si="185"/>
        <v>0</v>
      </c>
      <c r="U26" s="15">
        <f t="shared" si="186"/>
        <v>1</v>
      </c>
      <c r="V26" s="15">
        <f t="shared" si="187"/>
        <v>0</v>
      </c>
      <c r="W26" s="15">
        <f t="shared" si="188"/>
        <v>1</v>
      </c>
      <c r="X26" s="15">
        <f t="shared" si="189"/>
        <v>2</v>
      </c>
      <c r="Y26" s="15">
        <f t="shared" si="190"/>
        <v>5</v>
      </c>
      <c r="Z26" s="15">
        <f t="shared" si="191"/>
        <v>0</v>
      </c>
      <c r="AA26" s="14">
        <f t="shared" si="144"/>
        <v>0</v>
      </c>
      <c r="AB26" s="14">
        <f t="shared" si="145"/>
        <v>0</v>
      </c>
      <c r="AC26" s="14">
        <f t="shared" si="146"/>
        <v>0</v>
      </c>
      <c r="AD26" s="14">
        <f t="shared" si="147"/>
        <v>0</v>
      </c>
      <c r="AE26" s="14">
        <f t="shared" si="148"/>
        <v>0</v>
      </c>
      <c r="AF26" s="14">
        <f t="shared" si="149"/>
        <v>0</v>
      </c>
      <c r="AG26" s="15">
        <f t="shared" si="150"/>
        <v>1</v>
      </c>
      <c r="AH26" s="15">
        <f t="shared" si="151"/>
        <v>1</v>
      </c>
      <c r="AI26" s="15">
        <f t="shared" si="152"/>
        <v>0</v>
      </c>
      <c r="AJ26" s="15">
        <f t="shared" si="153"/>
        <v>5</v>
      </c>
      <c r="AK26" s="15">
        <f t="shared" si="154"/>
        <v>2</v>
      </c>
      <c r="AL26" s="15">
        <f t="shared" si="155"/>
        <v>2</v>
      </c>
      <c r="AM26" s="14">
        <f t="shared" si="156"/>
        <v>0</v>
      </c>
      <c r="AN26" s="14">
        <f t="shared" si="157"/>
        <v>0</v>
      </c>
      <c r="AO26" s="14">
        <f t="shared" si="158"/>
        <v>0</v>
      </c>
      <c r="AP26" s="14">
        <f t="shared" si="159"/>
        <v>0</v>
      </c>
      <c r="AQ26" s="14">
        <f t="shared" si="160"/>
        <v>0</v>
      </c>
      <c r="AR26" s="14">
        <f t="shared" si="161"/>
        <v>0</v>
      </c>
      <c r="AS26" s="15">
        <f t="shared" si="162"/>
        <v>0</v>
      </c>
      <c r="AT26" s="15">
        <f t="shared" si="163"/>
        <v>0</v>
      </c>
      <c r="AU26" s="15">
        <f t="shared" si="164"/>
        <v>0</v>
      </c>
      <c r="AV26" s="15">
        <f t="shared" si="165"/>
        <v>0</v>
      </c>
      <c r="AW26" s="15">
        <f t="shared" si="166"/>
        <v>0</v>
      </c>
      <c r="AX26" s="15">
        <f t="shared" si="167"/>
        <v>0</v>
      </c>
      <c r="AY26" s="14">
        <f t="shared" si="168"/>
        <v>0</v>
      </c>
      <c r="AZ26" s="14">
        <f t="shared" si="169"/>
        <v>0</v>
      </c>
      <c r="BA26" s="14">
        <f t="shared" si="170"/>
        <v>0</v>
      </c>
      <c r="BB26" s="14">
        <f t="shared" si="171"/>
        <v>0</v>
      </c>
      <c r="BC26" s="14">
        <f t="shared" si="172"/>
        <v>0</v>
      </c>
      <c r="BD26" s="14">
        <f t="shared" si="173"/>
        <v>0</v>
      </c>
      <c r="BE26" s="15">
        <f t="shared" si="174"/>
        <v>0</v>
      </c>
      <c r="BF26" s="15">
        <f t="shared" si="175"/>
        <v>0</v>
      </c>
      <c r="BG26" s="15">
        <f t="shared" si="176"/>
        <v>0</v>
      </c>
      <c r="BH26" s="15">
        <f t="shared" si="177"/>
        <v>0</v>
      </c>
      <c r="BI26" s="15">
        <f t="shared" si="178"/>
        <v>0</v>
      </c>
      <c r="BJ26" s="15">
        <f t="shared" si="179"/>
        <v>0</v>
      </c>
    </row>
    <row r="27" spans="1:62">
      <c r="A27" s="61"/>
      <c r="B27" s="62"/>
      <c r="C27" s="62"/>
      <c r="D27" s="62"/>
      <c r="E27" s="62"/>
      <c r="F27" s="62"/>
      <c r="G27" s="62"/>
      <c r="H27" s="62"/>
      <c r="I27" s="62"/>
      <c r="J27" s="63"/>
      <c r="K27" s="59"/>
      <c r="O27" s="14"/>
      <c r="P27" s="14"/>
      <c r="Q27" s="14"/>
      <c r="R27" s="14"/>
      <c r="S27" s="14"/>
      <c r="T27" s="14"/>
      <c r="U27" s="15"/>
      <c r="V27" s="15"/>
      <c r="W27" s="15"/>
      <c r="X27" s="15"/>
      <c r="Y27" s="15"/>
      <c r="Z27" s="15"/>
      <c r="AA27" s="14"/>
      <c r="AB27" s="14"/>
      <c r="AC27" s="14"/>
      <c r="AD27" s="14"/>
      <c r="AE27" s="14"/>
      <c r="AF27" s="14"/>
      <c r="AG27" s="15"/>
      <c r="AH27" s="15"/>
      <c r="AI27" s="15"/>
      <c r="AJ27" s="15"/>
      <c r="AK27" s="15"/>
      <c r="AL27" s="15"/>
      <c r="AM27" s="14"/>
      <c r="AN27" s="14"/>
      <c r="AO27" s="14"/>
      <c r="AP27" s="14"/>
      <c r="AQ27" s="14"/>
      <c r="AR27" s="14"/>
      <c r="AS27" s="15"/>
      <c r="AT27" s="15"/>
      <c r="AU27" s="15"/>
      <c r="AV27" s="15"/>
      <c r="AW27" s="15"/>
      <c r="AX27" s="15"/>
      <c r="AY27" s="14"/>
      <c r="AZ27" s="14"/>
      <c r="BA27" s="14"/>
      <c r="BB27" s="14"/>
      <c r="BC27" s="14"/>
      <c r="BD27" s="14"/>
      <c r="BE27" s="15"/>
      <c r="BF27" s="15"/>
      <c r="BG27" s="15"/>
      <c r="BH27" s="15"/>
      <c r="BI27" s="15"/>
      <c r="BJ27" s="15"/>
    </row>
    <row r="28" spans="1:62">
      <c r="A28" s="54">
        <v>17</v>
      </c>
      <c r="B28" s="54">
        <v>5</v>
      </c>
      <c r="C28" s="55"/>
      <c r="D28" s="56"/>
      <c r="E28" s="57"/>
      <c r="F28" s="58" t="s">
        <v>33</v>
      </c>
      <c r="G28" s="58" t="s">
        <v>29</v>
      </c>
      <c r="H28" s="54"/>
      <c r="I28" s="54" t="s">
        <v>30</v>
      </c>
      <c r="J28" s="54"/>
      <c r="K28" s="59"/>
      <c r="O28" s="14">
        <f>IF(R28+S28&gt;0,1,0)</f>
        <v>0</v>
      </c>
      <c r="P28" s="14">
        <f>IF(R28&gt;S28,1,0)</f>
        <v>0</v>
      </c>
      <c r="Q28" s="14">
        <f>IF(O28*S28&gt;R28,1,0)</f>
        <v>0</v>
      </c>
      <c r="R28" s="14">
        <f>IF(O$1=$F28,$H28,IF(O$1=$G28,$J28,0))</f>
        <v>0</v>
      </c>
      <c r="S28" s="14">
        <f>IF(O$1=$F28,$J28,IF(O$1=$G28,$H28,0))</f>
        <v>0</v>
      </c>
      <c r="T28" s="14">
        <f>IF(R28&gt;S28,2,0)</f>
        <v>0</v>
      </c>
      <c r="U28" s="15">
        <f>IF(X28+Y28&gt;0,1,0)</f>
        <v>0</v>
      </c>
      <c r="V28" s="15">
        <f>IF(X28&gt;Y28,1,0)</f>
        <v>0</v>
      </c>
      <c r="W28" s="15">
        <f>IF(U28*Y28&gt;X28,1,0)</f>
        <v>0</v>
      </c>
      <c r="X28" s="15">
        <f>IF(U$1=$F28,$H28,IF(U$1=$G28,$J28,0))</f>
        <v>0</v>
      </c>
      <c r="Y28" s="15">
        <f>IF(U$1=$F28,$J28,IF(U$1=$G28,$H28,0))</f>
        <v>0</v>
      </c>
      <c r="Z28" s="15">
        <f>IF(X28&gt;Y28,2,0)</f>
        <v>0</v>
      </c>
      <c r="AA28" s="14">
        <f t="shared" ref="AA28:AA31" si="192">IF(AD28+AE28&gt;0,1,0)</f>
        <v>0</v>
      </c>
      <c r="AB28" s="14">
        <f t="shared" ref="AB28:AB31" si="193">IF(AD28&gt;AE28,1,0)</f>
        <v>0</v>
      </c>
      <c r="AC28" s="14">
        <f t="shared" ref="AC28:AC31" si="194">IF(AA28*AE28&gt;AD28,1,0)</f>
        <v>0</v>
      </c>
      <c r="AD28" s="14">
        <f t="shared" ref="AD28:AD31" si="195">IF(AA$1=$F28,$H28,IF(AA$1=$G28,$J28,0))</f>
        <v>0</v>
      </c>
      <c r="AE28" s="14">
        <f t="shared" ref="AE28:AE31" si="196">IF(AA$1=$F28,$J28,IF(AA$1=$G28,$H28,0))</f>
        <v>0</v>
      </c>
      <c r="AF28" s="14">
        <f t="shared" ref="AF28:AF31" si="197">IF(AD28&gt;AE28,2,0)</f>
        <v>0</v>
      </c>
      <c r="AG28" s="15">
        <f t="shared" ref="AG28:AG31" si="198">IF(AJ28+AK28&gt;0,1,0)</f>
        <v>0</v>
      </c>
      <c r="AH28" s="15">
        <f t="shared" ref="AH28:AH31" si="199">IF(AJ28&gt;AK28,1,0)</f>
        <v>0</v>
      </c>
      <c r="AI28" s="15">
        <f t="shared" ref="AI28:AI31" si="200">IF(AG28*AK28&gt;AJ28,1,0)</f>
        <v>0</v>
      </c>
      <c r="AJ28" s="15">
        <f t="shared" ref="AJ28:AJ31" si="201">IF(AG$1=$F28,$H28,IF(AG$1=$G28,$J28,0))</f>
        <v>0</v>
      </c>
      <c r="AK28" s="15">
        <f t="shared" ref="AK28:AK31" si="202">IF(AG$1=$F28,$J28,IF(AG$1=$G28,$H28,0))</f>
        <v>0</v>
      </c>
      <c r="AL28" s="15">
        <f t="shared" ref="AL28:AL31" si="203">IF(AJ28&gt;AK28,2,0)</f>
        <v>0</v>
      </c>
      <c r="AM28" s="14">
        <f t="shared" ref="AM28:AM31" si="204">IF(AP28+AQ28&gt;0,1,0)</f>
        <v>0</v>
      </c>
      <c r="AN28" s="14">
        <f t="shared" ref="AN28:AN31" si="205">IF(AP28&gt;AQ28,1,0)</f>
        <v>0</v>
      </c>
      <c r="AO28" s="14">
        <f t="shared" ref="AO28:AO31" si="206">IF(AM28*AQ28&gt;AP28,1,0)</f>
        <v>0</v>
      </c>
      <c r="AP28" s="14">
        <f t="shared" ref="AP28:AP31" si="207">IF(AM$1=$F28,$H28,IF(AM$1=$G28,$J28,0))</f>
        <v>0</v>
      </c>
      <c r="AQ28" s="14">
        <f t="shared" ref="AQ28:AQ31" si="208">IF(AM$1=$F28,$J28,IF(AM$1=$G28,$H28,0))</f>
        <v>0</v>
      </c>
      <c r="AR28" s="14">
        <f t="shared" ref="AR28:AR31" si="209">IF(AP28&gt;AQ28,2,0)</f>
        <v>0</v>
      </c>
      <c r="AS28" s="15">
        <f t="shared" ref="AS28:AS31" si="210">IF(AV28+AW28&gt;0,1,0)</f>
        <v>0</v>
      </c>
      <c r="AT28" s="15">
        <f t="shared" ref="AT28:AT31" si="211">IF(AV28&gt;AW28,1,0)</f>
        <v>0</v>
      </c>
      <c r="AU28" s="15">
        <f t="shared" ref="AU28:AU31" si="212">IF(AS28*AW28&gt;AV28,1,0)</f>
        <v>0</v>
      </c>
      <c r="AV28" s="15">
        <f t="shared" ref="AV28:AV31" si="213">IF(AS$1=$F28,$H28,IF(AS$1=$G28,$J28,0))</f>
        <v>0</v>
      </c>
      <c r="AW28" s="15">
        <f t="shared" ref="AW28:AW31" si="214">IF(AS$1=$F28,$J28,IF(AS$1=$G28,$H28,0))</f>
        <v>0</v>
      </c>
      <c r="AX28" s="15">
        <f t="shared" ref="AX28:AX31" si="215">IF(AV28&gt;AW28,2,0)</f>
        <v>0</v>
      </c>
      <c r="AY28" s="14">
        <f t="shared" ref="AY28:AY31" si="216">IF(BB28+BC28&gt;0,1,0)</f>
        <v>0</v>
      </c>
      <c r="AZ28" s="14">
        <f t="shared" ref="AZ28:AZ31" si="217">IF(BB28&gt;BC28,1,0)</f>
        <v>0</v>
      </c>
      <c r="BA28" s="14">
        <f t="shared" ref="BA28:BA31" si="218">IF(AY28*BC28&gt;BB28,1,0)</f>
        <v>0</v>
      </c>
      <c r="BB28" s="14">
        <f t="shared" ref="BB28:BB31" si="219">IF(AY$1=$F28,$H28,IF(AY$1=$G28,$J28,0))</f>
        <v>0</v>
      </c>
      <c r="BC28" s="14">
        <f t="shared" ref="BC28:BC31" si="220">IF(AY$1=$F28,$J28,IF(AY$1=$G28,$H28,0))</f>
        <v>0</v>
      </c>
      <c r="BD28" s="14">
        <f t="shared" ref="BD28:BD31" si="221">IF(BB28&gt;BC28,2,0)</f>
        <v>0</v>
      </c>
      <c r="BE28" s="15">
        <f t="shared" ref="BE28:BE31" si="222">IF(BH28+BI28&gt;0,1,0)</f>
        <v>0</v>
      </c>
      <c r="BF28" s="15">
        <f t="shared" ref="BF28:BF31" si="223">IF(BH28&gt;BI28,1,0)</f>
        <v>0</v>
      </c>
      <c r="BG28" s="15">
        <f t="shared" ref="BG28:BG31" si="224">IF(BE28*BI28&gt;BH28,1,0)</f>
        <v>0</v>
      </c>
      <c r="BH28" s="15">
        <f t="shared" ref="BH28:BH31" si="225">IF(BE$1=$F28,$H28,IF(BE$1=$G28,$J28,0))</f>
        <v>0</v>
      </c>
      <c r="BI28" s="15">
        <f t="shared" ref="BI28:BI31" si="226">IF(BE$1=$F28,$J28,IF(BE$1=$G28,$H28,0))</f>
        <v>0</v>
      </c>
      <c r="BJ28" s="15">
        <f t="shared" ref="BJ28:BJ31" si="227">IF(BH28&gt;BI28,2,0)</f>
        <v>0</v>
      </c>
    </row>
    <row r="29" spans="1:62">
      <c r="A29" s="54">
        <v>18</v>
      </c>
      <c r="B29" s="54">
        <v>5</v>
      </c>
      <c r="C29" s="55">
        <v>45070</v>
      </c>
      <c r="D29" s="56">
        <v>45070</v>
      </c>
      <c r="E29" s="57">
        <v>0.70833333333333337</v>
      </c>
      <c r="F29" s="58" t="s">
        <v>35</v>
      </c>
      <c r="G29" s="58" t="s">
        <v>31</v>
      </c>
      <c r="H29" s="54">
        <v>4</v>
      </c>
      <c r="I29" s="54" t="s">
        <v>30</v>
      </c>
      <c r="J29" s="54">
        <v>5</v>
      </c>
      <c r="K29" s="59"/>
      <c r="O29" s="14">
        <f t="shared" ref="O29:O31" si="228">IF(R29+S29&gt;0,1,0)</f>
        <v>0</v>
      </c>
      <c r="P29" s="14">
        <f t="shared" ref="P29:P31" si="229">IF(R29&gt;S29,1,0)</f>
        <v>0</v>
      </c>
      <c r="Q29" s="14">
        <f t="shared" ref="Q29:Q31" si="230">IF(O29*S29&gt;R29,1,0)</f>
        <v>0</v>
      </c>
      <c r="R29" s="14">
        <f t="shared" ref="R29:R31" si="231">IF(O$1=$F29,$H29,IF(O$1=$G29,$J29,0))</f>
        <v>0</v>
      </c>
      <c r="S29" s="14">
        <f t="shared" ref="S29:S31" si="232">IF(O$1=$F29,$J29,IF(O$1=$G29,$H29,0))</f>
        <v>0</v>
      </c>
      <c r="T29" s="14">
        <f t="shared" ref="T29:T31" si="233">IF(R29&gt;S29,2,0)</f>
        <v>0</v>
      </c>
      <c r="U29" s="15">
        <f t="shared" ref="U29:U31" si="234">IF(X29+Y29&gt;0,1,0)</f>
        <v>1</v>
      </c>
      <c r="V29" s="15">
        <f t="shared" ref="V29:V31" si="235">IF(X29&gt;Y29,1,0)</f>
        <v>1</v>
      </c>
      <c r="W29" s="15">
        <f t="shared" ref="W29:W31" si="236">IF(U29*Y29&gt;X29,1,0)</f>
        <v>0</v>
      </c>
      <c r="X29" s="15">
        <f t="shared" ref="X29:X31" si="237">IF(U$1=$F29,$H29,IF(U$1=$G29,$J29,0))</f>
        <v>5</v>
      </c>
      <c r="Y29" s="15">
        <f t="shared" ref="Y29:Y31" si="238">IF(U$1=$F29,$J29,IF(U$1=$G29,$H29,0))</f>
        <v>4</v>
      </c>
      <c r="Z29" s="15">
        <f t="shared" ref="Z29:Z31" si="239">IF(X29&gt;Y29,2,0)</f>
        <v>2</v>
      </c>
      <c r="AA29" s="14">
        <f t="shared" si="192"/>
        <v>0</v>
      </c>
      <c r="AB29" s="14">
        <f t="shared" si="193"/>
        <v>0</v>
      </c>
      <c r="AC29" s="14">
        <f t="shared" si="194"/>
        <v>0</v>
      </c>
      <c r="AD29" s="14">
        <f t="shared" si="195"/>
        <v>0</v>
      </c>
      <c r="AE29" s="14">
        <f t="shared" si="196"/>
        <v>0</v>
      </c>
      <c r="AF29" s="14">
        <f t="shared" si="197"/>
        <v>0</v>
      </c>
      <c r="AG29" s="15">
        <f t="shared" si="198"/>
        <v>0</v>
      </c>
      <c r="AH29" s="15">
        <f t="shared" si="199"/>
        <v>0</v>
      </c>
      <c r="AI29" s="15">
        <f t="shared" si="200"/>
        <v>0</v>
      </c>
      <c r="AJ29" s="15">
        <f t="shared" si="201"/>
        <v>0</v>
      </c>
      <c r="AK29" s="15">
        <f t="shared" si="202"/>
        <v>0</v>
      </c>
      <c r="AL29" s="15">
        <f t="shared" si="203"/>
        <v>0</v>
      </c>
      <c r="AM29" s="14">
        <f t="shared" si="204"/>
        <v>0</v>
      </c>
      <c r="AN29" s="14">
        <f t="shared" si="205"/>
        <v>0</v>
      </c>
      <c r="AO29" s="14">
        <f t="shared" si="206"/>
        <v>0</v>
      </c>
      <c r="AP29" s="14">
        <f t="shared" si="207"/>
        <v>0</v>
      </c>
      <c r="AQ29" s="14">
        <f t="shared" si="208"/>
        <v>0</v>
      </c>
      <c r="AR29" s="14">
        <f t="shared" si="209"/>
        <v>0</v>
      </c>
      <c r="AS29" s="15">
        <f t="shared" si="210"/>
        <v>1</v>
      </c>
      <c r="AT29" s="15">
        <f t="shared" si="211"/>
        <v>0</v>
      </c>
      <c r="AU29" s="15">
        <f t="shared" si="212"/>
        <v>1</v>
      </c>
      <c r="AV29" s="15">
        <f t="shared" si="213"/>
        <v>4</v>
      </c>
      <c r="AW29" s="15">
        <f t="shared" si="214"/>
        <v>5</v>
      </c>
      <c r="AX29" s="15">
        <f t="shared" si="215"/>
        <v>0</v>
      </c>
      <c r="AY29" s="14">
        <f t="shared" si="216"/>
        <v>0</v>
      </c>
      <c r="AZ29" s="14">
        <f t="shared" si="217"/>
        <v>0</v>
      </c>
      <c r="BA29" s="14">
        <f t="shared" si="218"/>
        <v>0</v>
      </c>
      <c r="BB29" s="14">
        <f t="shared" si="219"/>
        <v>0</v>
      </c>
      <c r="BC29" s="14">
        <f t="shared" si="220"/>
        <v>0</v>
      </c>
      <c r="BD29" s="14">
        <f t="shared" si="221"/>
        <v>0</v>
      </c>
      <c r="BE29" s="15">
        <f t="shared" si="222"/>
        <v>0</v>
      </c>
      <c r="BF29" s="15">
        <f t="shared" si="223"/>
        <v>0</v>
      </c>
      <c r="BG29" s="15">
        <f t="shared" si="224"/>
        <v>0</v>
      </c>
      <c r="BH29" s="15">
        <f t="shared" si="225"/>
        <v>0</v>
      </c>
      <c r="BI29" s="15">
        <f t="shared" si="226"/>
        <v>0</v>
      </c>
      <c r="BJ29" s="15">
        <f t="shared" si="227"/>
        <v>0</v>
      </c>
    </row>
    <row r="30" spans="1:62">
      <c r="A30" s="54">
        <v>19</v>
      </c>
      <c r="B30" s="54">
        <v>5</v>
      </c>
      <c r="C30" s="55">
        <v>45070</v>
      </c>
      <c r="D30" s="56">
        <v>45070</v>
      </c>
      <c r="E30" s="57">
        <v>0.70833333333333337</v>
      </c>
      <c r="F30" s="58" t="s">
        <v>36</v>
      </c>
      <c r="G30" s="58" t="s">
        <v>28</v>
      </c>
      <c r="H30" s="54">
        <v>3</v>
      </c>
      <c r="I30" s="54" t="s">
        <v>30</v>
      </c>
      <c r="J30" s="54">
        <v>5</v>
      </c>
      <c r="K30" s="59"/>
      <c r="O30" s="14">
        <f t="shared" si="228"/>
        <v>1</v>
      </c>
      <c r="P30" s="14">
        <f t="shared" si="229"/>
        <v>1</v>
      </c>
      <c r="Q30" s="14">
        <f t="shared" si="230"/>
        <v>0</v>
      </c>
      <c r="R30" s="14">
        <f t="shared" si="231"/>
        <v>5</v>
      </c>
      <c r="S30" s="14">
        <f t="shared" si="232"/>
        <v>3</v>
      </c>
      <c r="T30" s="14">
        <f t="shared" si="233"/>
        <v>2</v>
      </c>
      <c r="U30" s="15">
        <f t="shared" si="234"/>
        <v>0</v>
      </c>
      <c r="V30" s="15">
        <f t="shared" si="235"/>
        <v>0</v>
      </c>
      <c r="W30" s="15">
        <f t="shared" si="236"/>
        <v>0</v>
      </c>
      <c r="X30" s="15">
        <f t="shared" si="237"/>
        <v>0</v>
      </c>
      <c r="Y30" s="15">
        <f t="shared" si="238"/>
        <v>0</v>
      </c>
      <c r="Z30" s="15">
        <f t="shared" si="239"/>
        <v>0</v>
      </c>
      <c r="AA30" s="14">
        <f t="shared" si="192"/>
        <v>0</v>
      </c>
      <c r="AB30" s="14">
        <f t="shared" si="193"/>
        <v>0</v>
      </c>
      <c r="AC30" s="14">
        <f t="shared" si="194"/>
        <v>0</v>
      </c>
      <c r="AD30" s="14">
        <f t="shared" si="195"/>
        <v>0</v>
      </c>
      <c r="AE30" s="14">
        <f t="shared" si="196"/>
        <v>0</v>
      </c>
      <c r="AF30" s="14">
        <f t="shared" si="197"/>
        <v>0</v>
      </c>
      <c r="AG30" s="15">
        <f t="shared" si="198"/>
        <v>0</v>
      </c>
      <c r="AH30" s="15">
        <f t="shared" si="199"/>
        <v>0</v>
      </c>
      <c r="AI30" s="15">
        <f t="shared" si="200"/>
        <v>0</v>
      </c>
      <c r="AJ30" s="15">
        <f t="shared" si="201"/>
        <v>0</v>
      </c>
      <c r="AK30" s="15">
        <f t="shared" si="202"/>
        <v>0</v>
      </c>
      <c r="AL30" s="15">
        <f t="shared" si="203"/>
        <v>0</v>
      </c>
      <c r="AM30" s="14">
        <f t="shared" si="204"/>
        <v>0</v>
      </c>
      <c r="AN30" s="14">
        <f t="shared" si="205"/>
        <v>0</v>
      </c>
      <c r="AO30" s="14">
        <f t="shared" si="206"/>
        <v>0</v>
      </c>
      <c r="AP30" s="14">
        <f t="shared" si="207"/>
        <v>0</v>
      </c>
      <c r="AQ30" s="14">
        <f t="shared" si="208"/>
        <v>0</v>
      </c>
      <c r="AR30" s="14">
        <f t="shared" si="209"/>
        <v>0</v>
      </c>
      <c r="AS30" s="15">
        <f t="shared" si="210"/>
        <v>0</v>
      </c>
      <c r="AT30" s="15">
        <f t="shared" si="211"/>
        <v>0</v>
      </c>
      <c r="AU30" s="15">
        <f t="shared" si="212"/>
        <v>0</v>
      </c>
      <c r="AV30" s="15">
        <f t="shared" si="213"/>
        <v>0</v>
      </c>
      <c r="AW30" s="15">
        <f t="shared" si="214"/>
        <v>0</v>
      </c>
      <c r="AX30" s="15">
        <f t="shared" si="215"/>
        <v>0</v>
      </c>
      <c r="AY30" s="14">
        <f t="shared" si="216"/>
        <v>1</v>
      </c>
      <c r="AZ30" s="14">
        <f t="shared" si="217"/>
        <v>0</v>
      </c>
      <c r="BA30" s="14">
        <f t="shared" si="218"/>
        <v>1</v>
      </c>
      <c r="BB30" s="14">
        <f t="shared" si="219"/>
        <v>3</v>
      </c>
      <c r="BC30" s="14">
        <f t="shared" si="220"/>
        <v>5</v>
      </c>
      <c r="BD30" s="14">
        <f t="shared" si="221"/>
        <v>0</v>
      </c>
      <c r="BE30" s="15">
        <f t="shared" si="222"/>
        <v>0</v>
      </c>
      <c r="BF30" s="15">
        <f t="shared" si="223"/>
        <v>0</v>
      </c>
      <c r="BG30" s="15">
        <f t="shared" si="224"/>
        <v>0</v>
      </c>
      <c r="BH30" s="15">
        <f t="shared" si="225"/>
        <v>0</v>
      </c>
      <c r="BI30" s="15">
        <f t="shared" si="226"/>
        <v>0</v>
      </c>
      <c r="BJ30" s="15">
        <f t="shared" si="227"/>
        <v>0</v>
      </c>
    </row>
    <row r="31" spans="1:62">
      <c r="A31" s="54">
        <v>20</v>
      </c>
      <c r="B31" s="54">
        <v>5</v>
      </c>
      <c r="C31" s="55">
        <v>45070</v>
      </c>
      <c r="D31" s="56">
        <v>45070</v>
      </c>
      <c r="E31" s="57">
        <v>0.70833333333333337</v>
      </c>
      <c r="F31" s="58" t="s">
        <v>34</v>
      </c>
      <c r="G31" s="58" t="s">
        <v>32</v>
      </c>
      <c r="H31" s="54">
        <v>5</v>
      </c>
      <c r="I31" s="54" t="s">
        <v>30</v>
      </c>
      <c r="J31" s="54">
        <v>0</v>
      </c>
      <c r="K31" s="59"/>
      <c r="O31" s="14">
        <f t="shared" si="228"/>
        <v>0</v>
      </c>
      <c r="P31" s="14">
        <f t="shared" si="229"/>
        <v>0</v>
      </c>
      <c r="Q31" s="14">
        <f t="shared" si="230"/>
        <v>0</v>
      </c>
      <c r="R31" s="14">
        <f t="shared" si="231"/>
        <v>0</v>
      </c>
      <c r="S31" s="14">
        <f t="shared" si="232"/>
        <v>0</v>
      </c>
      <c r="T31" s="14">
        <f t="shared" si="233"/>
        <v>0</v>
      </c>
      <c r="U31" s="15">
        <f t="shared" si="234"/>
        <v>0</v>
      </c>
      <c r="V31" s="15">
        <f t="shared" si="235"/>
        <v>0</v>
      </c>
      <c r="W31" s="15">
        <f t="shared" si="236"/>
        <v>0</v>
      </c>
      <c r="X31" s="15">
        <f t="shared" si="237"/>
        <v>0</v>
      </c>
      <c r="Y31" s="15">
        <f t="shared" si="238"/>
        <v>0</v>
      </c>
      <c r="Z31" s="15">
        <f t="shared" si="239"/>
        <v>0</v>
      </c>
      <c r="AA31" s="14">
        <f t="shared" si="192"/>
        <v>1</v>
      </c>
      <c r="AB31" s="14">
        <f t="shared" si="193"/>
        <v>0</v>
      </c>
      <c r="AC31" s="14">
        <f t="shared" si="194"/>
        <v>1</v>
      </c>
      <c r="AD31" s="14">
        <f t="shared" si="195"/>
        <v>0</v>
      </c>
      <c r="AE31" s="14">
        <f t="shared" si="196"/>
        <v>5</v>
      </c>
      <c r="AF31" s="14">
        <f t="shared" si="197"/>
        <v>0</v>
      </c>
      <c r="AG31" s="15">
        <f t="shared" si="198"/>
        <v>0</v>
      </c>
      <c r="AH31" s="15">
        <f t="shared" si="199"/>
        <v>0</v>
      </c>
      <c r="AI31" s="15">
        <f t="shared" si="200"/>
        <v>0</v>
      </c>
      <c r="AJ31" s="15">
        <f t="shared" si="201"/>
        <v>0</v>
      </c>
      <c r="AK31" s="15">
        <f t="shared" si="202"/>
        <v>0</v>
      </c>
      <c r="AL31" s="15">
        <f t="shared" si="203"/>
        <v>0</v>
      </c>
      <c r="AM31" s="14">
        <f t="shared" si="204"/>
        <v>1</v>
      </c>
      <c r="AN31" s="14">
        <f t="shared" si="205"/>
        <v>1</v>
      </c>
      <c r="AO31" s="14">
        <f t="shared" si="206"/>
        <v>0</v>
      </c>
      <c r="AP31" s="14">
        <f t="shared" si="207"/>
        <v>5</v>
      </c>
      <c r="AQ31" s="14">
        <f t="shared" si="208"/>
        <v>0</v>
      </c>
      <c r="AR31" s="14">
        <f t="shared" si="209"/>
        <v>2</v>
      </c>
      <c r="AS31" s="15">
        <f t="shared" si="210"/>
        <v>0</v>
      </c>
      <c r="AT31" s="15">
        <f t="shared" si="211"/>
        <v>0</v>
      </c>
      <c r="AU31" s="15">
        <f t="shared" si="212"/>
        <v>0</v>
      </c>
      <c r="AV31" s="15">
        <f t="shared" si="213"/>
        <v>0</v>
      </c>
      <c r="AW31" s="15">
        <f t="shared" si="214"/>
        <v>0</v>
      </c>
      <c r="AX31" s="15">
        <f t="shared" si="215"/>
        <v>0</v>
      </c>
      <c r="AY31" s="14">
        <f t="shared" si="216"/>
        <v>0</v>
      </c>
      <c r="AZ31" s="14">
        <f t="shared" si="217"/>
        <v>0</v>
      </c>
      <c r="BA31" s="14">
        <f t="shared" si="218"/>
        <v>0</v>
      </c>
      <c r="BB31" s="14">
        <f t="shared" si="219"/>
        <v>0</v>
      </c>
      <c r="BC31" s="14">
        <f t="shared" si="220"/>
        <v>0</v>
      </c>
      <c r="BD31" s="14">
        <f t="shared" si="221"/>
        <v>0</v>
      </c>
      <c r="BE31" s="15">
        <f t="shared" si="222"/>
        <v>0</v>
      </c>
      <c r="BF31" s="15">
        <f t="shared" si="223"/>
        <v>0</v>
      </c>
      <c r="BG31" s="15">
        <f t="shared" si="224"/>
        <v>0</v>
      </c>
      <c r="BH31" s="15">
        <f t="shared" si="225"/>
        <v>0</v>
      </c>
      <c r="BI31" s="15">
        <f t="shared" si="226"/>
        <v>0</v>
      </c>
      <c r="BJ31" s="15">
        <f t="shared" si="227"/>
        <v>0</v>
      </c>
    </row>
    <row r="32" spans="1:62">
      <c r="A32" s="61"/>
      <c r="B32" s="62"/>
      <c r="C32" s="62"/>
      <c r="D32" s="62"/>
      <c r="E32" s="62"/>
      <c r="F32" s="62"/>
      <c r="G32" s="62"/>
      <c r="H32" s="62"/>
      <c r="I32" s="62"/>
      <c r="J32" s="63"/>
      <c r="K32" s="59"/>
      <c r="O32" s="14"/>
      <c r="P32" s="14"/>
      <c r="Q32" s="14"/>
      <c r="R32" s="14"/>
      <c r="S32" s="14"/>
      <c r="T32" s="14"/>
      <c r="U32" s="15"/>
      <c r="V32" s="15"/>
      <c r="W32" s="15"/>
      <c r="X32" s="15"/>
      <c r="Y32" s="15"/>
      <c r="Z32" s="15"/>
      <c r="AA32" s="14"/>
      <c r="AB32" s="14"/>
      <c r="AC32" s="14"/>
      <c r="AD32" s="14"/>
      <c r="AE32" s="14"/>
      <c r="AF32" s="14"/>
      <c r="AG32" s="15"/>
      <c r="AH32" s="15"/>
      <c r="AI32" s="15"/>
      <c r="AJ32" s="15"/>
      <c r="AK32" s="15"/>
      <c r="AL32" s="15"/>
      <c r="AM32" s="14"/>
      <c r="AN32" s="14"/>
      <c r="AO32" s="14"/>
      <c r="AP32" s="14"/>
      <c r="AQ32" s="14"/>
      <c r="AR32" s="14"/>
      <c r="AS32" s="15"/>
      <c r="AT32" s="15"/>
      <c r="AU32" s="15"/>
      <c r="AV32" s="15"/>
      <c r="AW32" s="15"/>
      <c r="AX32" s="15"/>
      <c r="AY32" s="14"/>
      <c r="AZ32" s="14"/>
      <c r="BA32" s="14"/>
      <c r="BB32" s="14"/>
      <c r="BC32" s="14"/>
      <c r="BD32" s="14"/>
      <c r="BE32" s="15"/>
      <c r="BF32" s="15"/>
      <c r="BG32" s="15"/>
      <c r="BH32" s="15"/>
      <c r="BI32" s="15"/>
      <c r="BJ32" s="15"/>
    </row>
    <row r="33" spans="1:62">
      <c r="A33" s="54">
        <v>21</v>
      </c>
      <c r="B33" s="54">
        <v>6</v>
      </c>
      <c r="C33" s="55"/>
      <c r="D33" s="56"/>
      <c r="E33" s="57"/>
      <c r="F33" s="58" t="s">
        <v>29</v>
      </c>
      <c r="G33" s="58" t="s">
        <v>32</v>
      </c>
      <c r="H33" s="54"/>
      <c r="I33" s="54" t="s">
        <v>30</v>
      </c>
      <c r="J33" s="54"/>
      <c r="K33" s="59"/>
      <c r="O33" s="14">
        <f>IF(R33+S33&gt;0,1,0)</f>
        <v>0</v>
      </c>
      <c r="P33" s="14">
        <f>IF(R33&gt;S33,1,0)</f>
        <v>0</v>
      </c>
      <c r="Q33" s="14">
        <f>IF(O33*S33&gt;R33,1,0)</f>
        <v>0</v>
      </c>
      <c r="R33" s="14">
        <f>IF(O$1=$F33,$H33,IF(O$1=$G33,$J33,0))</f>
        <v>0</v>
      </c>
      <c r="S33" s="14">
        <f>IF(O$1=$F33,$J33,IF(O$1=$G33,$H33,0))</f>
        <v>0</v>
      </c>
      <c r="T33" s="14">
        <f>IF(R33&gt;S33,2,0)</f>
        <v>0</v>
      </c>
      <c r="U33" s="15">
        <f>IF(X33+Y33&gt;0,1,0)</f>
        <v>0</v>
      </c>
      <c r="V33" s="15">
        <f>IF(X33&gt;Y33,1,0)</f>
        <v>0</v>
      </c>
      <c r="W33" s="15">
        <f>IF(U33*Y33&gt;X33,1,0)</f>
        <v>0</v>
      </c>
      <c r="X33" s="15">
        <f>IF(U$1=$F33,$H33,IF(U$1=$G33,$J33,0))</f>
        <v>0</v>
      </c>
      <c r="Y33" s="15">
        <f>IF(U$1=$F33,$J33,IF(U$1=$G33,$H33,0))</f>
        <v>0</v>
      </c>
      <c r="Z33" s="15">
        <f>IF(X33&gt;Y33,2,0)</f>
        <v>0</v>
      </c>
      <c r="AA33" s="14">
        <f t="shared" ref="AA33:AA36" si="240">IF(AD33+AE33&gt;0,1,0)</f>
        <v>0</v>
      </c>
      <c r="AB33" s="14">
        <f t="shared" ref="AB33:AB36" si="241">IF(AD33&gt;AE33,1,0)</f>
        <v>0</v>
      </c>
      <c r="AC33" s="14">
        <f t="shared" ref="AC33:AC36" si="242">IF(AA33*AE33&gt;AD33,1,0)</f>
        <v>0</v>
      </c>
      <c r="AD33" s="14">
        <f t="shared" ref="AD33:AD36" si="243">IF(AA$1=$F33,$H33,IF(AA$1=$G33,$J33,0))</f>
        <v>0</v>
      </c>
      <c r="AE33" s="14">
        <f t="shared" ref="AE33:AE36" si="244">IF(AA$1=$F33,$J33,IF(AA$1=$G33,$H33,0))</f>
        <v>0</v>
      </c>
      <c r="AF33" s="14">
        <f t="shared" ref="AF33:AF36" si="245">IF(AD33&gt;AE33,2,0)</f>
        <v>0</v>
      </c>
      <c r="AG33" s="15">
        <f t="shared" ref="AG33:AG36" si="246">IF(AJ33+AK33&gt;0,1,0)</f>
        <v>0</v>
      </c>
      <c r="AH33" s="15">
        <f t="shared" ref="AH33:AH36" si="247">IF(AJ33&gt;AK33,1,0)</f>
        <v>0</v>
      </c>
      <c r="AI33" s="15">
        <f t="shared" ref="AI33:AI36" si="248">IF(AG33*AK33&gt;AJ33,1,0)</f>
        <v>0</v>
      </c>
      <c r="AJ33" s="15">
        <f t="shared" ref="AJ33:AJ36" si="249">IF(AG$1=$F33,$H33,IF(AG$1=$G33,$J33,0))</f>
        <v>0</v>
      </c>
      <c r="AK33" s="15">
        <f t="shared" ref="AK33:AK36" si="250">IF(AG$1=$F33,$J33,IF(AG$1=$G33,$H33,0))</f>
        <v>0</v>
      </c>
      <c r="AL33" s="15">
        <f t="shared" ref="AL33:AL36" si="251">IF(AJ33&gt;AK33,2,0)</f>
        <v>0</v>
      </c>
      <c r="AM33" s="14">
        <f t="shared" ref="AM33:AM36" si="252">IF(AP33+AQ33&gt;0,1,0)</f>
        <v>0</v>
      </c>
      <c r="AN33" s="14">
        <f t="shared" ref="AN33:AN36" si="253">IF(AP33&gt;AQ33,1,0)</f>
        <v>0</v>
      </c>
      <c r="AO33" s="14">
        <f t="shared" ref="AO33:AO36" si="254">IF(AM33*AQ33&gt;AP33,1,0)</f>
        <v>0</v>
      </c>
      <c r="AP33" s="14">
        <f t="shared" ref="AP33:AP36" si="255">IF(AM$1=$F33,$H33,IF(AM$1=$G33,$J33,0))</f>
        <v>0</v>
      </c>
      <c r="AQ33" s="14">
        <f t="shared" ref="AQ33:AQ36" si="256">IF(AM$1=$F33,$J33,IF(AM$1=$G33,$H33,0))</f>
        <v>0</v>
      </c>
      <c r="AR33" s="14">
        <f t="shared" ref="AR33:AR36" si="257">IF(AP33&gt;AQ33,2,0)</f>
        <v>0</v>
      </c>
      <c r="AS33" s="15">
        <f t="shared" ref="AS33:AS36" si="258">IF(AV33+AW33&gt;0,1,0)</f>
        <v>0</v>
      </c>
      <c r="AT33" s="15">
        <f t="shared" ref="AT33:AT36" si="259">IF(AV33&gt;AW33,1,0)</f>
        <v>0</v>
      </c>
      <c r="AU33" s="15">
        <f t="shared" ref="AU33:AU36" si="260">IF(AS33*AW33&gt;AV33,1,0)</f>
        <v>0</v>
      </c>
      <c r="AV33" s="15">
        <f t="shared" ref="AV33:AV36" si="261">IF(AS$1=$F33,$H33,IF(AS$1=$G33,$J33,0))</f>
        <v>0</v>
      </c>
      <c r="AW33" s="15">
        <f t="shared" ref="AW33:AW36" si="262">IF(AS$1=$F33,$J33,IF(AS$1=$G33,$H33,0))</f>
        <v>0</v>
      </c>
      <c r="AX33" s="15">
        <f t="shared" ref="AX33:AX36" si="263">IF(AV33&gt;AW33,2,0)</f>
        <v>0</v>
      </c>
      <c r="AY33" s="14">
        <f t="shared" ref="AY33:AY36" si="264">IF(BB33+BC33&gt;0,1,0)</f>
        <v>0</v>
      </c>
      <c r="AZ33" s="14">
        <f t="shared" ref="AZ33:AZ36" si="265">IF(BB33&gt;BC33,1,0)</f>
        <v>0</v>
      </c>
      <c r="BA33" s="14">
        <f t="shared" ref="BA33:BA36" si="266">IF(AY33*BC33&gt;BB33,1,0)</f>
        <v>0</v>
      </c>
      <c r="BB33" s="14">
        <f t="shared" ref="BB33:BB36" si="267">IF(AY$1=$F33,$H33,IF(AY$1=$G33,$J33,0))</f>
        <v>0</v>
      </c>
      <c r="BC33" s="14">
        <f t="shared" ref="BC33:BC36" si="268">IF(AY$1=$F33,$J33,IF(AY$1=$G33,$H33,0))</f>
        <v>0</v>
      </c>
      <c r="BD33" s="14">
        <f t="shared" ref="BD33:BD36" si="269">IF(BB33&gt;BC33,2,0)</f>
        <v>0</v>
      </c>
      <c r="BE33" s="15">
        <f t="shared" ref="BE33:BE36" si="270">IF(BH33+BI33&gt;0,1,0)</f>
        <v>0</v>
      </c>
      <c r="BF33" s="15">
        <f t="shared" ref="BF33:BF36" si="271">IF(BH33&gt;BI33,1,0)</f>
        <v>0</v>
      </c>
      <c r="BG33" s="15">
        <f t="shared" ref="BG33:BG36" si="272">IF(BE33*BI33&gt;BH33,1,0)</f>
        <v>0</v>
      </c>
      <c r="BH33" s="15">
        <f t="shared" ref="BH33:BH36" si="273">IF(BE$1=$F33,$H33,IF(BE$1=$G33,$J33,0))</f>
        <v>0</v>
      </c>
      <c r="BI33" s="15">
        <f t="shared" ref="BI33:BI36" si="274">IF(BE$1=$F33,$J33,IF(BE$1=$G33,$H33,0))</f>
        <v>0</v>
      </c>
      <c r="BJ33" s="15">
        <f t="shared" ref="BJ33:BJ36" si="275">IF(BH33&gt;BI33,2,0)</f>
        <v>0</v>
      </c>
    </row>
    <row r="34" spans="1:62">
      <c r="A34" s="54">
        <v>22</v>
      </c>
      <c r="B34" s="54">
        <v>6</v>
      </c>
      <c r="C34" s="70">
        <v>45090</v>
      </c>
      <c r="D34" s="71">
        <v>45090</v>
      </c>
      <c r="E34" s="57">
        <v>0.70833333333333337</v>
      </c>
      <c r="F34" s="58" t="s">
        <v>28</v>
      </c>
      <c r="G34" s="58" t="s">
        <v>34</v>
      </c>
      <c r="H34" s="54">
        <v>5</v>
      </c>
      <c r="I34" s="54" t="s">
        <v>30</v>
      </c>
      <c r="J34" s="54">
        <v>1</v>
      </c>
      <c r="K34" s="59"/>
      <c r="O34" s="14">
        <f t="shared" ref="O34:O36" si="276">IF(R34+S34&gt;0,1,0)</f>
        <v>1</v>
      </c>
      <c r="P34" s="14">
        <f t="shared" ref="P34:P36" si="277">IF(R34&gt;S34,1,0)</f>
        <v>1</v>
      </c>
      <c r="Q34" s="14">
        <f t="shared" ref="Q34:Q36" si="278">IF(O34*S34&gt;R34,1,0)</f>
        <v>0</v>
      </c>
      <c r="R34" s="14">
        <f t="shared" ref="R34:R36" si="279">IF(O$1=$F34,$H34,IF(O$1=$G34,$J34,0))</f>
        <v>5</v>
      </c>
      <c r="S34" s="14">
        <f t="shared" ref="S34:S36" si="280">IF(O$1=$F34,$J34,IF(O$1=$G34,$H34,0))</f>
        <v>1</v>
      </c>
      <c r="T34" s="14">
        <f t="shared" ref="T34:T36" si="281">IF(R34&gt;S34,2,0)</f>
        <v>2</v>
      </c>
      <c r="U34" s="15">
        <f t="shared" ref="U34:U36" si="282">IF(X34+Y34&gt;0,1,0)</f>
        <v>0</v>
      </c>
      <c r="V34" s="15">
        <f t="shared" ref="V34:V36" si="283">IF(X34&gt;Y34,1,0)</f>
        <v>0</v>
      </c>
      <c r="W34" s="15">
        <f t="shared" ref="W34:W36" si="284">IF(U34*Y34&gt;X34,1,0)</f>
        <v>0</v>
      </c>
      <c r="X34" s="15">
        <f t="shared" ref="X34:X36" si="285">IF(U$1=$F34,$H34,IF(U$1=$G34,$J34,0))</f>
        <v>0</v>
      </c>
      <c r="Y34" s="15">
        <f t="shared" ref="Y34:Y36" si="286">IF(U$1=$F34,$J34,IF(U$1=$G34,$H34,0))</f>
        <v>0</v>
      </c>
      <c r="Z34" s="15">
        <f t="shared" ref="Z34:Z36" si="287">IF(X34&gt;Y34,2,0)</f>
        <v>0</v>
      </c>
      <c r="AA34" s="14">
        <f t="shared" si="240"/>
        <v>0</v>
      </c>
      <c r="AB34" s="14">
        <f t="shared" si="241"/>
        <v>0</v>
      </c>
      <c r="AC34" s="14">
        <f t="shared" si="242"/>
        <v>0</v>
      </c>
      <c r="AD34" s="14">
        <f t="shared" si="243"/>
        <v>0</v>
      </c>
      <c r="AE34" s="14">
        <f t="shared" si="244"/>
        <v>0</v>
      </c>
      <c r="AF34" s="14">
        <f t="shared" si="245"/>
        <v>0</v>
      </c>
      <c r="AG34" s="15">
        <f t="shared" si="246"/>
        <v>0</v>
      </c>
      <c r="AH34" s="15">
        <f t="shared" si="247"/>
        <v>0</v>
      </c>
      <c r="AI34" s="15">
        <f t="shared" si="248"/>
        <v>0</v>
      </c>
      <c r="AJ34" s="15">
        <f t="shared" si="249"/>
        <v>0</v>
      </c>
      <c r="AK34" s="15">
        <f t="shared" si="250"/>
        <v>0</v>
      </c>
      <c r="AL34" s="15">
        <f t="shared" si="251"/>
        <v>0</v>
      </c>
      <c r="AM34" s="14">
        <f t="shared" si="252"/>
        <v>1</v>
      </c>
      <c r="AN34" s="14">
        <f t="shared" si="253"/>
        <v>0</v>
      </c>
      <c r="AO34" s="14">
        <f t="shared" si="254"/>
        <v>1</v>
      </c>
      <c r="AP34" s="14">
        <f t="shared" si="255"/>
        <v>1</v>
      </c>
      <c r="AQ34" s="14">
        <f t="shared" si="256"/>
        <v>5</v>
      </c>
      <c r="AR34" s="14">
        <f t="shared" si="257"/>
        <v>0</v>
      </c>
      <c r="AS34" s="15">
        <f t="shared" si="258"/>
        <v>0</v>
      </c>
      <c r="AT34" s="15">
        <f t="shared" si="259"/>
        <v>0</v>
      </c>
      <c r="AU34" s="15">
        <f t="shared" si="260"/>
        <v>0</v>
      </c>
      <c r="AV34" s="15">
        <f t="shared" si="261"/>
        <v>0</v>
      </c>
      <c r="AW34" s="15">
        <f t="shared" si="262"/>
        <v>0</v>
      </c>
      <c r="AX34" s="15">
        <f t="shared" si="263"/>
        <v>0</v>
      </c>
      <c r="AY34" s="14">
        <f t="shared" si="264"/>
        <v>0</v>
      </c>
      <c r="AZ34" s="14">
        <f t="shared" si="265"/>
        <v>0</v>
      </c>
      <c r="BA34" s="14">
        <f t="shared" si="266"/>
        <v>0</v>
      </c>
      <c r="BB34" s="14">
        <f t="shared" si="267"/>
        <v>0</v>
      </c>
      <c r="BC34" s="14">
        <f t="shared" si="268"/>
        <v>0</v>
      </c>
      <c r="BD34" s="14">
        <f t="shared" si="269"/>
        <v>0</v>
      </c>
      <c r="BE34" s="15">
        <f t="shared" si="270"/>
        <v>0</v>
      </c>
      <c r="BF34" s="15">
        <f t="shared" si="271"/>
        <v>0</v>
      </c>
      <c r="BG34" s="15">
        <f t="shared" si="272"/>
        <v>0</v>
      </c>
      <c r="BH34" s="15">
        <f t="shared" si="273"/>
        <v>0</v>
      </c>
      <c r="BI34" s="15">
        <f t="shared" si="274"/>
        <v>0</v>
      </c>
      <c r="BJ34" s="15">
        <f t="shared" si="275"/>
        <v>0</v>
      </c>
    </row>
    <row r="35" spans="1:62">
      <c r="A35" s="54">
        <v>23</v>
      </c>
      <c r="B35" s="54">
        <v>6</v>
      </c>
      <c r="C35" s="55">
        <v>45075</v>
      </c>
      <c r="D35" s="56">
        <v>45075</v>
      </c>
      <c r="E35" s="57">
        <v>0.70833333333333337</v>
      </c>
      <c r="F35" s="58" t="s">
        <v>31</v>
      </c>
      <c r="G35" s="58" t="s">
        <v>36</v>
      </c>
      <c r="H35" s="54">
        <v>1</v>
      </c>
      <c r="I35" s="54" t="s">
        <v>30</v>
      </c>
      <c r="J35" s="54">
        <v>5</v>
      </c>
      <c r="K35" s="59"/>
      <c r="O35" s="14">
        <f t="shared" si="276"/>
        <v>0</v>
      </c>
      <c r="P35" s="14">
        <f t="shared" si="277"/>
        <v>0</v>
      </c>
      <c r="Q35" s="14">
        <f t="shared" si="278"/>
        <v>0</v>
      </c>
      <c r="R35" s="14">
        <f t="shared" si="279"/>
        <v>0</v>
      </c>
      <c r="S35" s="14">
        <f t="shared" si="280"/>
        <v>0</v>
      </c>
      <c r="T35" s="14">
        <f t="shared" si="281"/>
        <v>0</v>
      </c>
      <c r="U35" s="15">
        <f t="shared" si="282"/>
        <v>1</v>
      </c>
      <c r="V35" s="15">
        <f t="shared" si="283"/>
        <v>0</v>
      </c>
      <c r="W35" s="15">
        <f t="shared" si="284"/>
        <v>1</v>
      </c>
      <c r="X35" s="15">
        <f t="shared" si="285"/>
        <v>1</v>
      </c>
      <c r="Y35" s="15">
        <f t="shared" si="286"/>
        <v>5</v>
      </c>
      <c r="Z35" s="15">
        <f t="shared" si="287"/>
        <v>0</v>
      </c>
      <c r="AA35" s="14">
        <f t="shared" si="240"/>
        <v>0</v>
      </c>
      <c r="AB35" s="14">
        <f t="shared" si="241"/>
        <v>0</v>
      </c>
      <c r="AC35" s="14">
        <f t="shared" si="242"/>
        <v>0</v>
      </c>
      <c r="AD35" s="14">
        <f t="shared" si="243"/>
        <v>0</v>
      </c>
      <c r="AE35" s="14">
        <f t="shared" si="244"/>
        <v>0</v>
      </c>
      <c r="AF35" s="14">
        <f t="shared" si="245"/>
        <v>0</v>
      </c>
      <c r="AG35" s="15">
        <f t="shared" si="246"/>
        <v>0</v>
      </c>
      <c r="AH35" s="15">
        <f t="shared" si="247"/>
        <v>0</v>
      </c>
      <c r="AI35" s="15">
        <f t="shared" si="248"/>
        <v>0</v>
      </c>
      <c r="AJ35" s="15">
        <f t="shared" si="249"/>
        <v>0</v>
      </c>
      <c r="AK35" s="15">
        <f t="shared" si="250"/>
        <v>0</v>
      </c>
      <c r="AL35" s="15">
        <f t="shared" si="251"/>
        <v>0</v>
      </c>
      <c r="AM35" s="14">
        <f t="shared" si="252"/>
        <v>0</v>
      </c>
      <c r="AN35" s="14">
        <f t="shared" si="253"/>
        <v>0</v>
      </c>
      <c r="AO35" s="14">
        <f t="shared" si="254"/>
        <v>0</v>
      </c>
      <c r="AP35" s="14">
        <f t="shared" si="255"/>
        <v>0</v>
      </c>
      <c r="AQ35" s="14">
        <f t="shared" si="256"/>
        <v>0</v>
      </c>
      <c r="AR35" s="14">
        <f t="shared" si="257"/>
        <v>0</v>
      </c>
      <c r="AS35" s="15">
        <f t="shared" si="258"/>
        <v>0</v>
      </c>
      <c r="AT35" s="15">
        <f t="shared" si="259"/>
        <v>0</v>
      </c>
      <c r="AU35" s="15">
        <f t="shared" si="260"/>
        <v>0</v>
      </c>
      <c r="AV35" s="15">
        <f t="shared" si="261"/>
        <v>0</v>
      </c>
      <c r="AW35" s="15">
        <f t="shared" si="262"/>
        <v>0</v>
      </c>
      <c r="AX35" s="15">
        <f t="shared" si="263"/>
        <v>0</v>
      </c>
      <c r="AY35" s="14">
        <f t="shared" si="264"/>
        <v>1</v>
      </c>
      <c r="AZ35" s="14">
        <f t="shared" si="265"/>
        <v>1</v>
      </c>
      <c r="BA35" s="14">
        <f t="shared" si="266"/>
        <v>0</v>
      </c>
      <c r="BB35" s="14">
        <f t="shared" si="267"/>
        <v>5</v>
      </c>
      <c r="BC35" s="14">
        <f t="shared" si="268"/>
        <v>1</v>
      </c>
      <c r="BD35" s="14">
        <f t="shared" si="269"/>
        <v>2</v>
      </c>
      <c r="BE35" s="15">
        <f t="shared" si="270"/>
        <v>0</v>
      </c>
      <c r="BF35" s="15">
        <f t="shared" si="271"/>
        <v>0</v>
      </c>
      <c r="BG35" s="15">
        <f t="shared" si="272"/>
        <v>0</v>
      </c>
      <c r="BH35" s="15">
        <f t="shared" si="273"/>
        <v>0</v>
      </c>
      <c r="BI35" s="15">
        <f t="shared" si="274"/>
        <v>0</v>
      </c>
      <c r="BJ35" s="15">
        <f t="shared" si="275"/>
        <v>0</v>
      </c>
    </row>
    <row r="36" spans="1:62">
      <c r="A36" s="54">
        <v>24</v>
      </c>
      <c r="B36" s="54">
        <v>6</v>
      </c>
      <c r="C36" s="70">
        <v>45191</v>
      </c>
      <c r="D36" s="71">
        <v>45191</v>
      </c>
      <c r="E36" s="57">
        <v>0.70833333333333337</v>
      </c>
      <c r="F36" s="58" t="s">
        <v>33</v>
      </c>
      <c r="G36" s="58" t="s">
        <v>35</v>
      </c>
      <c r="H36" s="54">
        <v>5</v>
      </c>
      <c r="I36" s="54" t="s">
        <v>30</v>
      </c>
      <c r="J36" s="54">
        <v>3</v>
      </c>
      <c r="K36" s="59"/>
      <c r="O36" s="14">
        <f t="shared" si="276"/>
        <v>0</v>
      </c>
      <c r="P36" s="14">
        <f t="shared" si="277"/>
        <v>0</v>
      </c>
      <c r="Q36" s="14">
        <f t="shared" si="278"/>
        <v>0</v>
      </c>
      <c r="R36" s="14">
        <f t="shared" si="279"/>
        <v>0</v>
      </c>
      <c r="S36" s="14">
        <f t="shared" si="280"/>
        <v>0</v>
      </c>
      <c r="T36" s="14">
        <f t="shared" si="281"/>
        <v>0</v>
      </c>
      <c r="U36" s="15">
        <f t="shared" si="282"/>
        <v>0</v>
      </c>
      <c r="V36" s="15">
        <f t="shared" si="283"/>
        <v>0</v>
      </c>
      <c r="W36" s="15">
        <f t="shared" si="284"/>
        <v>0</v>
      </c>
      <c r="X36" s="15">
        <f t="shared" si="285"/>
        <v>0</v>
      </c>
      <c r="Y36" s="15">
        <f t="shared" si="286"/>
        <v>0</v>
      </c>
      <c r="Z36" s="15">
        <f t="shared" si="287"/>
        <v>0</v>
      </c>
      <c r="AA36" s="14">
        <f t="shared" si="240"/>
        <v>0</v>
      </c>
      <c r="AB36" s="14">
        <f t="shared" si="241"/>
        <v>0</v>
      </c>
      <c r="AC36" s="14">
        <f t="shared" si="242"/>
        <v>0</v>
      </c>
      <c r="AD36" s="14">
        <f t="shared" si="243"/>
        <v>0</v>
      </c>
      <c r="AE36" s="14">
        <f t="shared" si="244"/>
        <v>0</v>
      </c>
      <c r="AF36" s="14">
        <f t="shared" si="245"/>
        <v>0</v>
      </c>
      <c r="AG36" s="15">
        <f t="shared" si="246"/>
        <v>1</v>
      </c>
      <c r="AH36" s="15">
        <f t="shared" si="247"/>
        <v>1</v>
      </c>
      <c r="AI36" s="15">
        <f t="shared" si="248"/>
        <v>0</v>
      </c>
      <c r="AJ36" s="15">
        <f t="shared" si="249"/>
        <v>5</v>
      </c>
      <c r="AK36" s="15">
        <f t="shared" si="250"/>
        <v>3</v>
      </c>
      <c r="AL36" s="15">
        <f t="shared" si="251"/>
        <v>2</v>
      </c>
      <c r="AM36" s="14">
        <f t="shared" si="252"/>
        <v>0</v>
      </c>
      <c r="AN36" s="14">
        <f t="shared" si="253"/>
        <v>0</v>
      </c>
      <c r="AO36" s="14">
        <f t="shared" si="254"/>
        <v>0</v>
      </c>
      <c r="AP36" s="14">
        <f t="shared" si="255"/>
        <v>0</v>
      </c>
      <c r="AQ36" s="14">
        <f t="shared" si="256"/>
        <v>0</v>
      </c>
      <c r="AR36" s="14">
        <f t="shared" si="257"/>
        <v>0</v>
      </c>
      <c r="AS36" s="15">
        <f t="shared" si="258"/>
        <v>1</v>
      </c>
      <c r="AT36" s="15">
        <f t="shared" si="259"/>
        <v>0</v>
      </c>
      <c r="AU36" s="15">
        <f t="shared" si="260"/>
        <v>1</v>
      </c>
      <c r="AV36" s="15">
        <f t="shared" si="261"/>
        <v>3</v>
      </c>
      <c r="AW36" s="15">
        <f t="shared" si="262"/>
        <v>5</v>
      </c>
      <c r="AX36" s="15">
        <f t="shared" si="263"/>
        <v>0</v>
      </c>
      <c r="AY36" s="14">
        <f t="shared" si="264"/>
        <v>0</v>
      </c>
      <c r="AZ36" s="14">
        <f t="shared" si="265"/>
        <v>0</v>
      </c>
      <c r="BA36" s="14">
        <f t="shared" si="266"/>
        <v>0</v>
      </c>
      <c r="BB36" s="14">
        <f t="shared" si="267"/>
        <v>0</v>
      </c>
      <c r="BC36" s="14">
        <f t="shared" si="268"/>
        <v>0</v>
      </c>
      <c r="BD36" s="14">
        <f t="shared" si="269"/>
        <v>0</v>
      </c>
      <c r="BE36" s="15">
        <f t="shared" si="270"/>
        <v>0</v>
      </c>
      <c r="BF36" s="15">
        <f t="shared" si="271"/>
        <v>0</v>
      </c>
      <c r="BG36" s="15">
        <f t="shared" si="272"/>
        <v>0</v>
      </c>
      <c r="BH36" s="15">
        <f t="shared" si="273"/>
        <v>0</v>
      </c>
      <c r="BI36" s="15">
        <f t="shared" si="274"/>
        <v>0</v>
      </c>
      <c r="BJ36" s="15">
        <f t="shared" si="275"/>
        <v>0</v>
      </c>
    </row>
    <row r="37" spans="1:62">
      <c r="A37" s="61"/>
      <c r="B37" s="62"/>
      <c r="C37" s="62"/>
      <c r="D37" s="62"/>
      <c r="E37" s="62"/>
      <c r="F37" s="62"/>
      <c r="G37" s="62"/>
      <c r="H37" s="62"/>
      <c r="I37" s="62"/>
      <c r="J37" s="63"/>
      <c r="K37" s="59"/>
      <c r="O37" s="14"/>
      <c r="P37" s="14"/>
      <c r="Q37" s="14"/>
      <c r="R37" s="14"/>
      <c r="S37" s="14"/>
      <c r="T37" s="14"/>
      <c r="U37" s="15"/>
      <c r="V37" s="15"/>
      <c r="W37" s="15"/>
      <c r="X37" s="15"/>
      <c r="Y37" s="15"/>
      <c r="Z37" s="15"/>
      <c r="AA37" s="14"/>
      <c r="AB37" s="14"/>
      <c r="AC37" s="14"/>
      <c r="AD37" s="14"/>
      <c r="AE37" s="14"/>
      <c r="AF37" s="14"/>
      <c r="AG37" s="15"/>
      <c r="AH37" s="15"/>
      <c r="AI37" s="15"/>
      <c r="AJ37" s="15"/>
      <c r="AK37" s="15"/>
      <c r="AL37" s="15"/>
      <c r="AM37" s="14"/>
      <c r="AN37" s="14"/>
      <c r="AO37" s="14"/>
      <c r="AP37" s="14"/>
      <c r="AQ37" s="14"/>
      <c r="AR37" s="14"/>
      <c r="AS37" s="15"/>
      <c r="AT37" s="15"/>
      <c r="AU37" s="15"/>
      <c r="AV37" s="15"/>
      <c r="AW37" s="15"/>
      <c r="AX37" s="15"/>
      <c r="AY37" s="14"/>
      <c r="AZ37" s="14"/>
      <c r="BA37" s="14"/>
      <c r="BB37" s="14"/>
      <c r="BC37" s="14"/>
      <c r="BD37" s="14"/>
      <c r="BE37" s="15"/>
      <c r="BF37" s="15"/>
      <c r="BG37" s="15"/>
      <c r="BH37" s="15"/>
      <c r="BI37" s="15"/>
      <c r="BJ37" s="15"/>
    </row>
    <row r="38" spans="1:62">
      <c r="A38" s="54">
        <v>25</v>
      </c>
      <c r="B38" s="54">
        <v>7</v>
      </c>
      <c r="C38" s="55"/>
      <c r="D38" s="56"/>
      <c r="E38" s="57"/>
      <c r="F38" s="58" t="s">
        <v>35</v>
      </c>
      <c r="G38" s="58" t="s">
        <v>29</v>
      </c>
      <c r="H38" s="54"/>
      <c r="I38" s="54" t="s">
        <v>30</v>
      </c>
      <c r="J38" s="54"/>
      <c r="K38" s="59"/>
      <c r="O38" s="14">
        <f>IF(R38+S38&gt;0,1,0)</f>
        <v>0</v>
      </c>
      <c r="P38" s="14">
        <f>IF(R38&gt;S38,1,0)</f>
        <v>0</v>
      </c>
      <c r="Q38" s="14">
        <f>IF(O38*S38&gt;R38,1,0)</f>
        <v>0</v>
      </c>
      <c r="R38" s="14">
        <f>IF(O$1=$F38,$H38,IF(O$1=$G38,$J38,0))</f>
        <v>0</v>
      </c>
      <c r="S38" s="14">
        <f>IF(O$1=$F38,$J38,IF(O$1=$G38,$H38,0))</f>
        <v>0</v>
      </c>
      <c r="T38" s="14">
        <f>IF(R38&gt;S38,2,0)</f>
        <v>0</v>
      </c>
      <c r="U38" s="15">
        <f>IF(X38+Y38&gt;0,1,0)</f>
        <v>0</v>
      </c>
      <c r="V38" s="15">
        <f>IF(X38&gt;Y38,1,0)</f>
        <v>0</v>
      </c>
      <c r="W38" s="15">
        <f>IF(U38*Y38&gt;X38,1,0)</f>
        <v>0</v>
      </c>
      <c r="X38" s="15">
        <f>IF(U$1=$F38,$H38,IF(U$1=$G38,$J38,0))</f>
        <v>0</v>
      </c>
      <c r="Y38" s="15">
        <f>IF(U$1=$F38,$J38,IF(U$1=$G38,$H38,0))</f>
        <v>0</v>
      </c>
      <c r="Z38" s="15">
        <f>IF(X38&gt;Y38,2,0)</f>
        <v>0</v>
      </c>
      <c r="AA38" s="14">
        <f t="shared" ref="AA38:AA41" si="288">IF(AD38+AE38&gt;0,1,0)</f>
        <v>0</v>
      </c>
      <c r="AB38" s="14">
        <f t="shared" ref="AB38:AB41" si="289">IF(AD38&gt;AE38,1,0)</f>
        <v>0</v>
      </c>
      <c r="AC38" s="14">
        <f t="shared" ref="AC38:AC41" si="290">IF(AA38*AE38&gt;AD38,1,0)</f>
        <v>0</v>
      </c>
      <c r="AD38" s="14">
        <f t="shared" ref="AD38:AD41" si="291">IF(AA$1=$F38,$H38,IF(AA$1=$G38,$J38,0))</f>
        <v>0</v>
      </c>
      <c r="AE38" s="14">
        <f t="shared" ref="AE38:AE41" si="292">IF(AA$1=$F38,$J38,IF(AA$1=$G38,$H38,0))</f>
        <v>0</v>
      </c>
      <c r="AF38" s="14">
        <f t="shared" ref="AF38:AF41" si="293">IF(AD38&gt;AE38,2,0)</f>
        <v>0</v>
      </c>
      <c r="AG38" s="15">
        <f t="shared" ref="AG38:AG41" si="294">IF(AJ38+AK38&gt;0,1,0)</f>
        <v>0</v>
      </c>
      <c r="AH38" s="15">
        <f t="shared" ref="AH38:AH41" si="295">IF(AJ38&gt;AK38,1,0)</f>
        <v>0</v>
      </c>
      <c r="AI38" s="15">
        <f t="shared" ref="AI38:AI41" si="296">IF(AG38*AK38&gt;AJ38,1,0)</f>
        <v>0</v>
      </c>
      <c r="AJ38" s="15">
        <f t="shared" ref="AJ38:AJ41" si="297">IF(AG$1=$F38,$H38,IF(AG$1=$G38,$J38,0))</f>
        <v>0</v>
      </c>
      <c r="AK38" s="15">
        <f t="shared" ref="AK38:AK41" si="298">IF(AG$1=$F38,$J38,IF(AG$1=$G38,$H38,0))</f>
        <v>0</v>
      </c>
      <c r="AL38" s="15">
        <f t="shared" ref="AL38:AL41" si="299">IF(AJ38&gt;AK38,2,0)</f>
        <v>0</v>
      </c>
      <c r="AM38" s="14">
        <f t="shared" ref="AM38:AM41" si="300">IF(AP38+AQ38&gt;0,1,0)</f>
        <v>0</v>
      </c>
      <c r="AN38" s="14">
        <f t="shared" ref="AN38:AN41" si="301">IF(AP38&gt;AQ38,1,0)</f>
        <v>0</v>
      </c>
      <c r="AO38" s="14">
        <f t="shared" ref="AO38:AO41" si="302">IF(AM38*AQ38&gt;AP38,1,0)</f>
        <v>0</v>
      </c>
      <c r="AP38" s="14">
        <f t="shared" ref="AP38:AP41" si="303">IF(AM$1=$F38,$H38,IF(AM$1=$G38,$J38,0))</f>
        <v>0</v>
      </c>
      <c r="AQ38" s="14">
        <f t="shared" ref="AQ38:AQ41" si="304">IF(AM$1=$F38,$J38,IF(AM$1=$G38,$H38,0))</f>
        <v>0</v>
      </c>
      <c r="AR38" s="14">
        <f t="shared" ref="AR38:AR41" si="305">IF(AP38&gt;AQ38,2,0)</f>
        <v>0</v>
      </c>
      <c r="AS38" s="15">
        <f t="shared" ref="AS38:AS41" si="306">IF(AV38+AW38&gt;0,1,0)</f>
        <v>0</v>
      </c>
      <c r="AT38" s="15">
        <f t="shared" ref="AT38:AT41" si="307">IF(AV38&gt;AW38,1,0)</f>
        <v>0</v>
      </c>
      <c r="AU38" s="15">
        <f t="shared" ref="AU38:AU41" si="308">IF(AS38*AW38&gt;AV38,1,0)</f>
        <v>0</v>
      </c>
      <c r="AV38" s="15">
        <f t="shared" ref="AV38:AV41" si="309">IF(AS$1=$F38,$H38,IF(AS$1=$G38,$J38,0))</f>
        <v>0</v>
      </c>
      <c r="AW38" s="15">
        <f t="shared" ref="AW38:AW41" si="310">IF(AS$1=$F38,$J38,IF(AS$1=$G38,$H38,0))</f>
        <v>0</v>
      </c>
      <c r="AX38" s="15">
        <f t="shared" ref="AX38:AX41" si="311">IF(AV38&gt;AW38,2,0)</f>
        <v>0</v>
      </c>
      <c r="AY38" s="14">
        <f t="shared" ref="AY38:AY41" si="312">IF(BB38+BC38&gt;0,1,0)</f>
        <v>0</v>
      </c>
      <c r="AZ38" s="14">
        <f t="shared" ref="AZ38:AZ41" si="313">IF(BB38&gt;BC38,1,0)</f>
        <v>0</v>
      </c>
      <c r="BA38" s="14">
        <f t="shared" ref="BA38:BA41" si="314">IF(AY38*BC38&gt;BB38,1,0)</f>
        <v>0</v>
      </c>
      <c r="BB38" s="14">
        <f t="shared" ref="BB38:BB41" si="315">IF(AY$1=$F38,$H38,IF(AY$1=$G38,$J38,0))</f>
        <v>0</v>
      </c>
      <c r="BC38" s="14">
        <f t="shared" ref="BC38:BC41" si="316">IF(AY$1=$F38,$J38,IF(AY$1=$G38,$H38,0))</f>
        <v>0</v>
      </c>
      <c r="BD38" s="14">
        <f t="shared" ref="BD38:BD41" si="317">IF(BB38&gt;BC38,2,0)</f>
        <v>0</v>
      </c>
      <c r="BE38" s="15">
        <f t="shared" ref="BE38:BE41" si="318">IF(BH38+BI38&gt;0,1,0)</f>
        <v>0</v>
      </c>
      <c r="BF38" s="15">
        <f t="shared" ref="BF38:BF41" si="319">IF(BH38&gt;BI38,1,0)</f>
        <v>0</v>
      </c>
      <c r="BG38" s="15">
        <f t="shared" ref="BG38:BG41" si="320">IF(BE38*BI38&gt;BH38,1,0)</f>
        <v>0</v>
      </c>
      <c r="BH38" s="15">
        <f t="shared" ref="BH38:BH41" si="321">IF(BE$1=$F38,$H38,IF(BE$1=$G38,$J38,0))</f>
        <v>0</v>
      </c>
      <c r="BI38" s="15">
        <f t="shared" ref="BI38:BI41" si="322">IF(BE$1=$F38,$J38,IF(BE$1=$G38,$H38,0))</f>
        <v>0</v>
      </c>
      <c r="BJ38" s="15">
        <f t="shared" ref="BJ38:BJ41" si="323">IF(BH38&gt;BI38,2,0)</f>
        <v>0</v>
      </c>
    </row>
    <row r="39" spans="1:62">
      <c r="A39" s="54">
        <v>26</v>
      </c>
      <c r="B39" s="54">
        <v>7</v>
      </c>
      <c r="C39" s="55">
        <v>45084</v>
      </c>
      <c r="D39" s="56">
        <v>45084</v>
      </c>
      <c r="E39" s="57">
        <v>0.70833333333333337</v>
      </c>
      <c r="F39" s="58" t="s">
        <v>36</v>
      </c>
      <c r="G39" s="58" t="s">
        <v>33</v>
      </c>
      <c r="H39" s="54">
        <v>4</v>
      </c>
      <c r="I39" s="54" t="s">
        <v>30</v>
      </c>
      <c r="J39" s="54">
        <v>5</v>
      </c>
      <c r="K39" s="59"/>
      <c r="O39" s="14">
        <f t="shared" ref="O39:O41" si="324">IF(R39+S39&gt;0,1,0)</f>
        <v>0</v>
      </c>
      <c r="P39" s="14">
        <f t="shared" ref="P39:P41" si="325">IF(R39&gt;S39,1,0)</f>
        <v>0</v>
      </c>
      <c r="Q39" s="14">
        <f t="shared" ref="Q39:Q41" si="326">IF(O39*S39&gt;R39,1,0)</f>
        <v>0</v>
      </c>
      <c r="R39" s="14">
        <f t="shared" ref="R39:R41" si="327">IF(O$1=$F39,$H39,IF(O$1=$G39,$J39,0))</f>
        <v>0</v>
      </c>
      <c r="S39" s="14">
        <f t="shared" ref="S39:S41" si="328">IF(O$1=$F39,$J39,IF(O$1=$G39,$H39,0))</f>
        <v>0</v>
      </c>
      <c r="T39" s="14">
        <f t="shared" ref="T39:T41" si="329">IF(R39&gt;S39,2,0)</f>
        <v>0</v>
      </c>
      <c r="U39" s="15">
        <f t="shared" ref="U39:U41" si="330">IF(X39+Y39&gt;0,1,0)</f>
        <v>0</v>
      </c>
      <c r="V39" s="15">
        <f t="shared" ref="V39:V41" si="331">IF(X39&gt;Y39,1,0)</f>
        <v>0</v>
      </c>
      <c r="W39" s="15">
        <f t="shared" ref="W39:W41" si="332">IF(U39*Y39&gt;X39,1,0)</f>
        <v>0</v>
      </c>
      <c r="X39" s="15">
        <f t="shared" ref="X39:X41" si="333">IF(U$1=$F39,$H39,IF(U$1=$G39,$J39,0))</f>
        <v>0</v>
      </c>
      <c r="Y39" s="15">
        <f t="shared" ref="Y39:Y41" si="334">IF(U$1=$F39,$J39,IF(U$1=$G39,$H39,0))</f>
        <v>0</v>
      </c>
      <c r="Z39" s="15">
        <f t="shared" ref="Z39:Z41" si="335">IF(X39&gt;Y39,2,0)</f>
        <v>0</v>
      </c>
      <c r="AA39" s="14">
        <f t="shared" si="288"/>
        <v>0</v>
      </c>
      <c r="AB39" s="14">
        <f t="shared" si="289"/>
        <v>0</v>
      </c>
      <c r="AC39" s="14">
        <f t="shared" si="290"/>
        <v>0</v>
      </c>
      <c r="AD39" s="14">
        <f t="shared" si="291"/>
        <v>0</v>
      </c>
      <c r="AE39" s="14">
        <f t="shared" si="292"/>
        <v>0</v>
      </c>
      <c r="AF39" s="14">
        <f t="shared" si="293"/>
        <v>0</v>
      </c>
      <c r="AG39" s="15">
        <f t="shared" si="294"/>
        <v>1</v>
      </c>
      <c r="AH39" s="15">
        <f t="shared" si="295"/>
        <v>1</v>
      </c>
      <c r="AI39" s="15">
        <f t="shared" si="296"/>
        <v>0</v>
      </c>
      <c r="AJ39" s="15">
        <f t="shared" si="297"/>
        <v>5</v>
      </c>
      <c r="AK39" s="15">
        <f t="shared" si="298"/>
        <v>4</v>
      </c>
      <c r="AL39" s="15">
        <f t="shared" si="299"/>
        <v>2</v>
      </c>
      <c r="AM39" s="14">
        <f t="shared" si="300"/>
        <v>0</v>
      </c>
      <c r="AN39" s="14">
        <f t="shared" si="301"/>
        <v>0</v>
      </c>
      <c r="AO39" s="14">
        <f t="shared" si="302"/>
        <v>0</v>
      </c>
      <c r="AP39" s="14">
        <f t="shared" si="303"/>
        <v>0</v>
      </c>
      <c r="AQ39" s="14">
        <f t="shared" si="304"/>
        <v>0</v>
      </c>
      <c r="AR39" s="14">
        <f t="shared" si="305"/>
        <v>0</v>
      </c>
      <c r="AS39" s="15">
        <f t="shared" si="306"/>
        <v>0</v>
      </c>
      <c r="AT39" s="15">
        <f t="shared" si="307"/>
        <v>0</v>
      </c>
      <c r="AU39" s="15">
        <f t="shared" si="308"/>
        <v>0</v>
      </c>
      <c r="AV39" s="15">
        <f t="shared" si="309"/>
        <v>0</v>
      </c>
      <c r="AW39" s="15">
        <f t="shared" si="310"/>
        <v>0</v>
      </c>
      <c r="AX39" s="15">
        <f t="shared" si="311"/>
        <v>0</v>
      </c>
      <c r="AY39" s="14">
        <f t="shared" si="312"/>
        <v>1</v>
      </c>
      <c r="AZ39" s="14">
        <f t="shared" si="313"/>
        <v>0</v>
      </c>
      <c r="BA39" s="14">
        <f t="shared" si="314"/>
        <v>1</v>
      </c>
      <c r="BB39" s="14">
        <f t="shared" si="315"/>
        <v>4</v>
      </c>
      <c r="BC39" s="14">
        <f t="shared" si="316"/>
        <v>5</v>
      </c>
      <c r="BD39" s="14">
        <f t="shared" si="317"/>
        <v>0</v>
      </c>
      <c r="BE39" s="15">
        <f t="shared" si="318"/>
        <v>0</v>
      </c>
      <c r="BF39" s="15">
        <f t="shared" si="319"/>
        <v>0</v>
      </c>
      <c r="BG39" s="15">
        <f t="shared" si="320"/>
        <v>0</v>
      </c>
      <c r="BH39" s="15">
        <f t="shared" si="321"/>
        <v>0</v>
      </c>
      <c r="BI39" s="15">
        <f t="shared" si="322"/>
        <v>0</v>
      </c>
      <c r="BJ39" s="15">
        <f t="shared" si="323"/>
        <v>0</v>
      </c>
    </row>
    <row r="40" spans="1:62">
      <c r="A40" s="54">
        <v>27</v>
      </c>
      <c r="B40" s="54">
        <v>7</v>
      </c>
      <c r="C40" s="55">
        <v>45084</v>
      </c>
      <c r="D40" s="56">
        <v>45084</v>
      </c>
      <c r="E40" s="57">
        <v>0.70833333333333337</v>
      </c>
      <c r="F40" s="58" t="s">
        <v>34</v>
      </c>
      <c r="G40" s="58" t="s">
        <v>31</v>
      </c>
      <c r="H40" s="54">
        <v>3</v>
      </c>
      <c r="I40" s="54" t="s">
        <v>30</v>
      </c>
      <c r="J40" s="54">
        <v>5</v>
      </c>
      <c r="K40" s="59"/>
      <c r="O40" s="14">
        <f t="shared" si="324"/>
        <v>0</v>
      </c>
      <c r="P40" s="14">
        <f t="shared" si="325"/>
        <v>0</v>
      </c>
      <c r="Q40" s="14">
        <f t="shared" si="326"/>
        <v>0</v>
      </c>
      <c r="R40" s="14">
        <f t="shared" si="327"/>
        <v>0</v>
      </c>
      <c r="S40" s="14">
        <f t="shared" si="328"/>
        <v>0</v>
      </c>
      <c r="T40" s="14">
        <f t="shared" si="329"/>
        <v>0</v>
      </c>
      <c r="U40" s="15">
        <f t="shared" si="330"/>
        <v>1</v>
      </c>
      <c r="V40" s="15">
        <f t="shared" si="331"/>
        <v>1</v>
      </c>
      <c r="W40" s="15">
        <f t="shared" si="332"/>
        <v>0</v>
      </c>
      <c r="X40" s="15">
        <f t="shared" si="333"/>
        <v>5</v>
      </c>
      <c r="Y40" s="15">
        <f t="shared" si="334"/>
        <v>3</v>
      </c>
      <c r="Z40" s="15">
        <f t="shared" si="335"/>
        <v>2</v>
      </c>
      <c r="AA40" s="14">
        <f t="shared" si="288"/>
        <v>0</v>
      </c>
      <c r="AB40" s="14">
        <f t="shared" si="289"/>
        <v>0</v>
      </c>
      <c r="AC40" s="14">
        <f t="shared" si="290"/>
        <v>0</v>
      </c>
      <c r="AD40" s="14">
        <f t="shared" si="291"/>
        <v>0</v>
      </c>
      <c r="AE40" s="14">
        <f t="shared" si="292"/>
        <v>0</v>
      </c>
      <c r="AF40" s="14">
        <f t="shared" si="293"/>
        <v>0</v>
      </c>
      <c r="AG40" s="15">
        <f t="shared" si="294"/>
        <v>0</v>
      </c>
      <c r="AH40" s="15">
        <f t="shared" si="295"/>
        <v>0</v>
      </c>
      <c r="AI40" s="15">
        <f t="shared" si="296"/>
        <v>0</v>
      </c>
      <c r="AJ40" s="15">
        <f t="shared" si="297"/>
        <v>0</v>
      </c>
      <c r="AK40" s="15">
        <f t="shared" si="298"/>
        <v>0</v>
      </c>
      <c r="AL40" s="15">
        <f t="shared" si="299"/>
        <v>0</v>
      </c>
      <c r="AM40" s="14">
        <f t="shared" si="300"/>
        <v>1</v>
      </c>
      <c r="AN40" s="14">
        <f t="shared" si="301"/>
        <v>0</v>
      </c>
      <c r="AO40" s="14">
        <f t="shared" si="302"/>
        <v>1</v>
      </c>
      <c r="AP40" s="14">
        <f t="shared" si="303"/>
        <v>3</v>
      </c>
      <c r="AQ40" s="14">
        <f t="shared" si="304"/>
        <v>5</v>
      </c>
      <c r="AR40" s="14">
        <f t="shared" si="305"/>
        <v>0</v>
      </c>
      <c r="AS40" s="15">
        <f t="shared" si="306"/>
        <v>0</v>
      </c>
      <c r="AT40" s="15">
        <f t="shared" si="307"/>
        <v>0</v>
      </c>
      <c r="AU40" s="15">
        <f t="shared" si="308"/>
        <v>0</v>
      </c>
      <c r="AV40" s="15">
        <f t="shared" si="309"/>
        <v>0</v>
      </c>
      <c r="AW40" s="15">
        <f t="shared" si="310"/>
        <v>0</v>
      </c>
      <c r="AX40" s="15">
        <f t="shared" si="311"/>
        <v>0</v>
      </c>
      <c r="AY40" s="14">
        <f t="shared" si="312"/>
        <v>0</v>
      </c>
      <c r="AZ40" s="14">
        <f t="shared" si="313"/>
        <v>0</v>
      </c>
      <c r="BA40" s="14">
        <f t="shared" si="314"/>
        <v>0</v>
      </c>
      <c r="BB40" s="14">
        <f t="shared" si="315"/>
        <v>0</v>
      </c>
      <c r="BC40" s="14">
        <f t="shared" si="316"/>
        <v>0</v>
      </c>
      <c r="BD40" s="14">
        <f t="shared" si="317"/>
        <v>0</v>
      </c>
      <c r="BE40" s="15">
        <f t="shared" si="318"/>
        <v>0</v>
      </c>
      <c r="BF40" s="15">
        <f t="shared" si="319"/>
        <v>0</v>
      </c>
      <c r="BG40" s="15">
        <f t="shared" si="320"/>
        <v>0</v>
      </c>
      <c r="BH40" s="15">
        <f t="shared" si="321"/>
        <v>0</v>
      </c>
      <c r="BI40" s="15">
        <f t="shared" si="322"/>
        <v>0</v>
      </c>
      <c r="BJ40" s="15">
        <f t="shared" si="323"/>
        <v>0</v>
      </c>
    </row>
    <row r="41" spans="1:62">
      <c r="A41" s="54">
        <v>28</v>
      </c>
      <c r="B41" s="54">
        <v>7</v>
      </c>
      <c r="C41" s="55">
        <v>45085</v>
      </c>
      <c r="D41" s="56">
        <v>45085</v>
      </c>
      <c r="E41" s="57">
        <v>0.70833333333333337</v>
      </c>
      <c r="F41" s="58" t="s">
        <v>32</v>
      </c>
      <c r="G41" s="58" t="s">
        <v>28</v>
      </c>
      <c r="H41" s="54">
        <v>1</v>
      </c>
      <c r="I41" s="54" t="s">
        <v>30</v>
      </c>
      <c r="J41" s="54">
        <v>5</v>
      </c>
      <c r="K41" s="59"/>
      <c r="O41" s="14">
        <f t="shared" si="324"/>
        <v>1</v>
      </c>
      <c r="P41" s="14">
        <f t="shared" si="325"/>
        <v>1</v>
      </c>
      <c r="Q41" s="14">
        <f t="shared" si="326"/>
        <v>0</v>
      </c>
      <c r="R41" s="14">
        <f t="shared" si="327"/>
        <v>5</v>
      </c>
      <c r="S41" s="14">
        <f t="shared" si="328"/>
        <v>1</v>
      </c>
      <c r="T41" s="14">
        <f t="shared" si="329"/>
        <v>2</v>
      </c>
      <c r="U41" s="15">
        <f t="shared" si="330"/>
        <v>0</v>
      </c>
      <c r="V41" s="15">
        <f t="shared" si="331"/>
        <v>0</v>
      </c>
      <c r="W41" s="15">
        <f t="shared" si="332"/>
        <v>0</v>
      </c>
      <c r="X41" s="15">
        <f t="shared" si="333"/>
        <v>0</v>
      </c>
      <c r="Y41" s="15">
        <f t="shared" si="334"/>
        <v>0</v>
      </c>
      <c r="Z41" s="15">
        <f t="shared" si="335"/>
        <v>0</v>
      </c>
      <c r="AA41" s="14">
        <f t="shared" si="288"/>
        <v>1</v>
      </c>
      <c r="AB41" s="14">
        <f t="shared" si="289"/>
        <v>0</v>
      </c>
      <c r="AC41" s="14">
        <f t="shared" si="290"/>
        <v>1</v>
      </c>
      <c r="AD41" s="14">
        <f t="shared" si="291"/>
        <v>1</v>
      </c>
      <c r="AE41" s="14">
        <f t="shared" si="292"/>
        <v>5</v>
      </c>
      <c r="AF41" s="14">
        <f t="shared" si="293"/>
        <v>0</v>
      </c>
      <c r="AG41" s="15">
        <f t="shared" si="294"/>
        <v>0</v>
      </c>
      <c r="AH41" s="15">
        <f t="shared" si="295"/>
        <v>0</v>
      </c>
      <c r="AI41" s="15">
        <f t="shared" si="296"/>
        <v>0</v>
      </c>
      <c r="AJ41" s="15">
        <f t="shared" si="297"/>
        <v>0</v>
      </c>
      <c r="AK41" s="15">
        <f t="shared" si="298"/>
        <v>0</v>
      </c>
      <c r="AL41" s="15">
        <f t="shared" si="299"/>
        <v>0</v>
      </c>
      <c r="AM41" s="14">
        <f t="shared" si="300"/>
        <v>0</v>
      </c>
      <c r="AN41" s="14">
        <f t="shared" si="301"/>
        <v>0</v>
      </c>
      <c r="AO41" s="14">
        <f t="shared" si="302"/>
        <v>0</v>
      </c>
      <c r="AP41" s="14">
        <f t="shared" si="303"/>
        <v>0</v>
      </c>
      <c r="AQ41" s="14">
        <f t="shared" si="304"/>
        <v>0</v>
      </c>
      <c r="AR41" s="14">
        <f t="shared" si="305"/>
        <v>0</v>
      </c>
      <c r="AS41" s="15">
        <f t="shared" si="306"/>
        <v>0</v>
      </c>
      <c r="AT41" s="15">
        <f t="shared" si="307"/>
        <v>0</v>
      </c>
      <c r="AU41" s="15">
        <f t="shared" si="308"/>
        <v>0</v>
      </c>
      <c r="AV41" s="15">
        <f t="shared" si="309"/>
        <v>0</v>
      </c>
      <c r="AW41" s="15">
        <f t="shared" si="310"/>
        <v>0</v>
      </c>
      <c r="AX41" s="15">
        <f t="shared" si="311"/>
        <v>0</v>
      </c>
      <c r="AY41" s="14">
        <f t="shared" si="312"/>
        <v>0</v>
      </c>
      <c r="AZ41" s="14">
        <f t="shared" si="313"/>
        <v>0</v>
      </c>
      <c r="BA41" s="14">
        <f t="shared" si="314"/>
        <v>0</v>
      </c>
      <c r="BB41" s="14">
        <f t="shared" si="315"/>
        <v>0</v>
      </c>
      <c r="BC41" s="14">
        <f t="shared" si="316"/>
        <v>0</v>
      </c>
      <c r="BD41" s="14">
        <f t="shared" si="317"/>
        <v>0</v>
      </c>
      <c r="BE41" s="15">
        <f t="shared" si="318"/>
        <v>0</v>
      </c>
      <c r="BF41" s="15">
        <f t="shared" si="319"/>
        <v>0</v>
      </c>
      <c r="BG41" s="15">
        <f t="shared" si="320"/>
        <v>0</v>
      </c>
      <c r="BH41" s="15">
        <f t="shared" si="321"/>
        <v>0</v>
      </c>
      <c r="BI41" s="15">
        <f t="shared" si="322"/>
        <v>0</v>
      </c>
      <c r="BJ41" s="15">
        <f t="shared" si="323"/>
        <v>0</v>
      </c>
    </row>
    <row r="42" spans="1:62">
      <c r="A42" s="61"/>
      <c r="B42" s="62"/>
      <c r="C42" s="62"/>
      <c r="D42" s="62"/>
      <c r="E42" s="62"/>
      <c r="F42" s="62"/>
      <c r="G42" s="62"/>
      <c r="H42" s="62"/>
      <c r="I42" s="62"/>
      <c r="J42" s="63"/>
      <c r="K42" s="59"/>
      <c r="O42" s="14"/>
      <c r="P42" s="14"/>
      <c r="Q42" s="14"/>
      <c r="R42" s="14"/>
      <c r="S42" s="14"/>
      <c r="T42" s="14"/>
      <c r="U42" s="15"/>
      <c r="V42" s="15"/>
      <c r="W42" s="15"/>
      <c r="X42" s="15"/>
      <c r="Y42" s="15"/>
      <c r="Z42" s="15"/>
      <c r="AA42" s="14"/>
      <c r="AB42" s="14"/>
      <c r="AC42" s="14"/>
      <c r="AD42" s="14"/>
      <c r="AE42" s="14"/>
      <c r="AF42" s="14"/>
      <c r="AG42" s="15"/>
      <c r="AH42" s="15"/>
      <c r="AI42" s="15"/>
      <c r="AJ42" s="15"/>
      <c r="AK42" s="15"/>
      <c r="AL42" s="15"/>
      <c r="AM42" s="14"/>
      <c r="AN42" s="14"/>
      <c r="AO42" s="14"/>
      <c r="AP42" s="14"/>
      <c r="AQ42" s="14"/>
      <c r="AR42" s="14"/>
      <c r="AS42" s="15"/>
      <c r="AT42" s="15"/>
      <c r="AU42" s="15"/>
      <c r="AV42" s="15"/>
      <c r="AW42" s="15"/>
      <c r="AX42" s="15"/>
      <c r="AY42" s="14"/>
      <c r="AZ42" s="14"/>
      <c r="BA42" s="14"/>
      <c r="BB42" s="14"/>
      <c r="BC42" s="14"/>
      <c r="BD42" s="14"/>
      <c r="BE42" s="15"/>
      <c r="BF42" s="15"/>
      <c r="BG42" s="15"/>
      <c r="BH42" s="15"/>
      <c r="BI42" s="15"/>
      <c r="BJ42" s="15"/>
    </row>
    <row r="43" spans="1:62">
      <c r="A43" s="54">
        <v>29</v>
      </c>
      <c r="B43" s="54">
        <v>8</v>
      </c>
      <c r="C43" s="55"/>
      <c r="D43" s="56"/>
      <c r="E43" s="57"/>
      <c r="F43" s="58" t="s">
        <v>29</v>
      </c>
      <c r="G43" s="58" t="s">
        <v>28</v>
      </c>
      <c r="H43" s="54"/>
      <c r="I43" s="54" t="s">
        <v>30</v>
      </c>
      <c r="J43" s="54"/>
      <c r="K43" s="59"/>
      <c r="O43" s="14">
        <f>IF(R43+S43&gt;0,1,0)</f>
        <v>0</v>
      </c>
      <c r="P43" s="14">
        <f>IF(R43&gt;S43,1,0)</f>
        <v>0</v>
      </c>
      <c r="Q43" s="14">
        <f>IF(O43*S43&gt;R43,1,0)</f>
        <v>0</v>
      </c>
      <c r="R43" s="14">
        <f>IF(O$1=$F43,$H43,IF(O$1=$G43,$J43,0))</f>
        <v>0</v>
      </c>
      <c r="S43" s="14">
        <f>IF(O$1=$F43,$J43,IF(O$1=$G43,$H43,0))</f>
        <v>0</v>
      </c>
      <c r="T43" s="14">
        <f>IF(R43&gt;S43,2,0)</f>
        <v>0</v>
      </c>
      <c r="U43" s="15">
        <f>IF(X43+Y43&gt;0,1,0)</f>
        <v>0</v>
      </c>
      <c r="V43" s="15">
        <f>IF(X43&gt;Y43,1,0)</f>
        <v>0</v>
      </c>
      <c r="W43" s="15">
        <f>IF(U43*Y43&gt;X43,1,0)</f>
        <v>0</v>
      </c>
      <c r="X43" s="15">
        <f>IF(U$1=$F43,$H43,IF(U$1=$G43,$J43,0))</f>
        <v>0</v>
      </c>
      <c r="Y43" s="15">
        <f>IF(U$1=$F43,$J43,IF(U$1=$G43,$H43,0))</f>
        <v>0</v>
      </c>
      <c r="Z43" s="15">
        <f>IF(X43&gt;Y43,2,0)</f>
        <v>0</v>
      </c>
      <c r="AA43" s="14">
        <f t="shared" ref="AA43:AA46" si="336">IF(AD43+AE43&gt;0,1,0)</f>
        <v>0</v>
      </c>
      <c r="AB43" s="14">
        <f t="shared" ref="AB43:AB46" si="337">IF(AD43&gt;AE43,1,0)</f>
        <v>0</v>
      </c>
      <c r="AC43" s="14">
        <f t="shared" ref="AC43:AC46" si="338">IF(AA43*AE43&gt;AD43,1,0)</f>
        <v>0</v>
      </c>
      <c r="AD43" s="14">
        <f t="shared" ref="AD43:AD46" si="339">IF(AA$1=$F43,$H43,IF(AA$1=$G43,$J43,0))</f>
        <v>0</v>
      </c>
      <c r="AE43" s="14">
        <f t="shared" ref="AE43:AE46" si="340">IF(AA$1=$F43,$J43,IF(AA$1=$G43,$H43,0))</f>
        <v>0</v>
      </c>
      <c r="AF43" s="14">
        <f t="shared" ref="AF43:AF46" si="341">IF(AD43&gt;AE43,2,0)</f>
        <v>0</v>
      </c>
      <c r="AG43" s="15">
        <f t="shared" ref="AG43:AG46" si="342">IF(AJ43+AK43&gt;0,1,0)</f>
        <v>0</v>
      </c>
      <c r="AH43" s="15">
        <f t="shared" ref="AH43:AH46" si="343">IF(AJ43&gt;AK43,1,0)</f>
        <v>0</v>
      </c>
      <c r="AI43" s="15">
        <f t="shared" ref="AI43:AI46" si="344">IF(AG43*AK43&gt;AJ43,1,0)</f>
        <v>0</v>
      </c>
      <c r="AJ43" s="15">
        <f t="shared" ref="AJ43:AJ46" si="345">IF(AG$1=$F43,$H43,IF(AG$1=$G43,$J43,0))</f>
        <v>0</v>
      </c>
      <c r="AK43" s="15">
        <f t="shared" ref="AK43:AK46" si="346">IF(AG$1=$F43,$J43,IF(AG$1=$G43,$H43,0))</f>
        <v>0</v>
      </c>
      <c r="AL43" s="15">
        <f t="shared" ref="AL43:AL46" si="347">IF(AJ43&gt;AK43,2,0)</f>
        <v>0</v>
      </c>
      <c r="AM43" s="14">
        <f t="shared" ref="AM43:AM46" si="348">IF(AP43+AQ43&gt;0,1,0)</f>
        <v>0</v>
      </c>
      <c r="AN43" s="14">
        <f t="shared" ref="AN43:AN46" si="349">IF(AP43&gt;AQ43,1,0)</f>
        <v>0</v>
      </c>
      <c r="AO43" s="14">
        <f t="shared" ref="AO43:AO46" si="350">IF(AM43*AQ43&gt;AP43,1,0)</f>
        <v>0</v>
      </c>
      <c r="AP43" s="14">
        <f t="shared" ref="AP43:AP46" si="351">IF(AM$1=$F43,$H43,IF(AM$1=$G43,$J43,0))</f>
        <v>0</v>
      </c>
      <c r="AQ43" s="14">
        <f t="shared" ref="AQ43:AQ46" si="352">IF(AM$1=$F43,$J43,IF(AM$1=$G43,$H43,0))</f>
        <v>0</v>
      </c>
      <c r="AR43" s="14">
        <f t="shared" ref="AR43:AR46" si="353">IF(AP43&gt;AQ43,2,0)</f>
        <v>0</v>
      </c>
      <c r="AS43" s="15">
        <f t="shared" ref="AS43:AS46" si="354">IF(AV43+AW43&gt;0,1,0)</f>
        <v>0</v>
      </c>
      <c r="AT43" s="15">
        <f t="shared" ref="AT43:AT46" si="355">IF(AV43&gt;AW43,1,0)</f>
        <v>0</v>
      </c>
      <c r="AU43" s="15">
        <f t="shared" ref="AU43:AU46" si="356">IF(AS43*AW43&gt;AV43,1,0)</f>
        <v>0</v>
      </c>
      <c r="AV43" s="15">
        <f t="shared" ref="AV43:AV46" si="357">IF(AS$1=$F43,$H43,IF(AS$1=$G43,$J43,0))</f>
        <v>0</v>
      </c>
      <c r="AW43" s="15">
        <f t="shared" ref="AW43:AW46" si="358">IF(AS$1=$F43,$J43,IF(AS$1=$G43,$H43,0))</f>
        <v>0</v>
      </c>
      <c r="AX43" s="15">
        <f t="shared" ref="AX43:AX46" si="359">IF(AV43&gt;AW43,2,0)</f>
        <v>0</v>
      </c>
      <c r="AY43" s="14">
        <f t="shared" ref="AY43:AY46" si="360">IF(BB43+BC43&gt;0,1,0)</f>
        <v>0</v>
      </c>
      <c r="AZ43" s="14">
        <f t="shared" ref="AZ43:AZ46" si="361">IF(BB43&gt;BC43,1,0)</f>
        <v>0</v>
      </c>
      <c r="BA43" s="14">
        <f t="shared" ref="BA43:BA46" si="362">IF(AY43*BC43&gt;BB43,1,0)</f>
        <v>0</v>
      </c>
      <c r="BB43" s="14">
        <f t="shared" ref="BB43:BB46" si="363">IF(AY$1=$F43,$H43,IF(AY$1=$G43,$J43,0))</f>
        <v>0</v>
      </c>
      <c r="BC43" s="14">
        <f t="shared" ref="BC43:BC46" si="364">IF(AY$1=$F43,$J43,IF(AY$1=$G43,$H43,0))</f>
        <v>0</v>
      </c>
      <c r="BD43" s="14">
        <f t="shared" ref="BD43:BD46" si="365">IF(BB43&gt;BC43,2,0)</f>
        <v>0</v>
      </c>
      <c r="BE43" s="15">
        <f t="shared" ref="BE43:BE46" si="366">IF(BH43+BI43&gt;0,1,0)</f>
        <v>0</v>
      </c>
      <c r="BF43" s="15">
        <f t="shared" ref="BF43:BF46" si="367">IF(BH43&gt;BI43,1,0)</f>
        <v>0</v>
      </c>
      <c r="BG43" s="15">
        <f t="shared" ref="BG43:BG46" si="368">IF(BE43*BI43&gt;BH43,1,0)</f>
        <v>0</v>
      </c>
      <c r="BH43" s="15">
        <f t="shared" ref="BH43:BH46" si="369">IF(BE$1=$F43,$H43,IF(BE$1=$G43,$J43,0))</f>
        <v>0</v>
      </c>
      <c r="BI43" s="15">
        <f t="shared" ref="BI43:BI46" si="370">IF(BE$1=$F43,$J43,IF(BE$1=$G43,$H43,0))</f>
        <v>0</v>
      </c>
      <c r="BJ43" s="15">
        <f t="shared" ref="BJ43:BJ46" si="371">IF(BH43&gt;BI43,2,0)</f>
        <v>0</v>
      </c>
    </row>
    <row r="44" spans="1:62">
      <c r="A44" s="54">
        <v>30</v>
      </c>
      <c r="B44" s="54">
        <v>8</v>
      </c>
      <c r="C44" s="55">
        <v>45092</v>
      </c>
      <c r="D44" s="56">
        <v>45092</v>
      </c>
      <c r="E44" s="57">
        <v>0.70833333333333337</v>
      </c>
      <c r="F44" s="58" t="s">
        <v>32</v>
      </c>
      <c r="G44" s="58" t="s">
        <v>31</v>
      </c>
      <c r="H44" s="54">
        <v>5</v>
      </c>
      <c r="I44" s="54" t="s">
        <v>30</v>
      </c>
      <c r="J44" s="54">
        <v>2</v>
      </c>
      <c r="K44" s="59"/>
      <c r="O44" s="14">
        <f t="shared" ref="O44:O46" si="372">IF(R44+S44&gt;0,1,0)</f>
        <v>0</v>
      </c>
      <c r="P44" s="14">
        <f t="shared" ref="P44:P46" si="373">IF(R44&gt;S44,1,0)</f>
        <v>0</v>
      </c>
      <c r="Q44" s="14">
        <f t="shared" ref="Q44:Q46" si="374">IF(O44*S44&gt;R44,1,0)</f>
        <v>0</v>
      </c>
      <c r="R44" s="14">
        <f t="shared" ref="R44:R46" si="375">IF(O$1=$F44,$H44,IF(O$1=$G44,$J44,0))</f>
        <v>0</v>
      </c>
      <c r="S44" s="14">
        <f t="shared" ref="S44:S46" si="376">IF(O$1=$F44,$J44,IF(O$1=$G44,$H44,0))</f>
        <v>0</v>
      </c>
      <c r="T44" s="14">
        <f t="shared" ref="T44:T46" si="377">IF(R44&gt;S44,2,0)</f>
        <v>0</v>
      </c>
      <c r="U44" s="15">
        <f t="shared" ref="U44:U46" si="378">IF(X44+Y44&gt;0,1,0)</f>
        <v>1</v>
      </c>
      <c r="V44" s="15">
        <f t="shared" ref="V44:V46" si="379">IF(X44&gt;Y44,1,0)</f>
        <v>0</v>
      </c>
      <c r="W44" s="15">
        <f t="shared" ref="W44:W46" si="380">IF(U44*Y44&gt;X44,1,0)</f>
        <v>1</v>
      </c>
      <c r="X44" s="15">
        <f t="shared" ref="X44:X46" si="381">IF(U$1=$F44,$H44,IF(U$1=$G44,$J44,0))</f>
        <v>2</v>
      </c>
      <c r="Y44" s="15">
        <f t="shared" ref="Y44:Y46" si="382">IF(U$1=$F44,$J44,IF(U$1=$G44,$H44,0))</f>
        <v>5</v>
      </c>
      <c r="Z44" s="15">
        <f t="shared" ref="Z44:Z46" si="383">IF(X44&gt;Y44,2,0)</f>
        <v>0</v>
      </c>
      <c r="AA44" s="14">
        <f t="shared" si="336"/>
        <v>1</v>
      </c>
      <c r="AB44" s="14">
        <f t="shared" si="337"/>
        <v>1</v>
      </c>
      <c r="AC44" s="14">
        <f t="shared" si="338"/>
        <v>0</v>
      </c>
      <c r="AD44" s="14">
        <f t="shared" si="339"/>
        <v>5</v>
      </c>
      <c r="AE44" s="14">
        <f t="shared" si="340"/>
        <v>2</v>
      </c>
      <c r="AF44" s="14">
        <f t="shared" si="341"/>
        <v>2</v>
      </c>
      <c r="AG44" s="15">
        <f t="shared" si="342"/>
        <v>0</v>
      </c>
      <c r="AH44" s="15">
        <f t="shared" si="343"/>
        <v>0</v>
      </c>
      <c r="AI44" s="15">
        <f t="shared" si="344"/>
        <v>0</v>
      </c>
      <c r="AJ44" s="15">
        <f t="shared" si="345"/>
        <v>0</v>
      </c>
      <c r="AK44" s="15">
        <f t="shared" si="346"/>
        <v>0</v>
      </c>
      <c r="AL44" s="15">
        <f t="shared" si="347"/>
        <v>0</v>
      </c>
      <c r="AM44" s="14">
        <f t="shared" si="348"/>
        <v>0</v>
      </c>
      <c r="AN44" s="14">
        <f t="shared" si="349"/>
        <v>0</v>
      </c>
      <c r="AO44" s="14">
        <f t="shared" si="350"/>
        <v>0</v>
      </c>
      <c r="AP44" s="14">
        <f t="shared" si="351"/>
        <v>0</v>
      </c>
      <c r="AQ44" s="14">
        <f t="shared" si="352"/>
        <v>0</v>
      </c>
      <c r="AR44" s="14">
        <f t="shared" si="353"/>
        <v>0</v>
      </c>
      <c r="AS44" s="15">
        <f t="shared" si="354"/>
        <v>0</v>
      </c>
      <c r="AT44" s="15">
        <f t="shared" si="355"/>
        <v>0</v>
      </c>
      <c r="AU44" s="15">
        <f t="shared" si="356"/>
        <v>0</v>
      </c>
      <c r="AV44" s="15">
        <f t="shared" si="357"/>
        <v>0</v>
      </c>
      <c r="AW44" s="15">
        <f t="shared" si="358"/>
        <v>0</v>
      </c>
      <c r="AX44" s="15">
        <f t="shared" si="359"/>
        <v>0</v>
      </c>
      <c r="AY44" s="14">
        <f t="shared" si="360"/>
        <v>0</v>
      </c>
      <c r="AZ44" s="14">
        <f t="shared" si="361"/>
        <v>0</v>
      </c>
      <c r="BA44" s="14">
        <f t="shared" si="362"/>
        <v>0</v>
      </c>
      <c r="BB44" s="14">
        <f t="shared" si="363"/>
        <v>0</v>
      </c>
      <c r="BC44" s="14">
        <f t="shared" si="364"/>
        <v>0</v>
      </c>
      <c r="BD44" s="14">
        <f t="shared" si="365"/>
        <v>0</v>
      </c>
      <c r="BE44" s="15">
        <f t="shared" si="366"/>
        <v>0</v>
      </c>
      <c r="BF44" s="15">
        <f t="shared" si="367"/>
        <v>0</v>
      </c>
      <c r="BG44" s="15">
        <f t="shared" si="368"/>
        <v>0</v>
      </c>
      <c r="BH44" s="15">
        <f t="shared" si="369"/>
        <v>0</v>
      </c>
      <c r="BI44" s="15">
        <f t="shared" si="370"/>
        <v>0</v>
      </c>
      <c r="BJ44" s="15">
        <f t="shared" si="371"/>
        <v>0</v>
      </c>
    </row>
    <row r="45" spans="1:62">
      <c r="A45" s="54">
        <v>31</v>
      </c>
      <c r="B45" s="54">
        <v>8</v>
      </c>
      <c r="C45" s="55">
        <v>45091</v>
      </c>
      <c r="D45" s="56">
        <v>45091</v>
      </c>
      <c r="E45" s="57">
        <v>0.70833333333333337</v>
      </c>
      <c r="F45" s="58" t="s">
        <v>34</v>
      </c>
      <c r="G45" s="58" t="s">
        <v>33</v>
      </c>
      <c r="H45" s="54">
        <v>2</v>
      </c>
      <c r="I45" s="54" t="s">
        <v>30</v>
      </c>
      <c r="J45" s="54">
        <v>5</v>
      </c>
      <c r="K45" s="59"/>
      <c r="O45" s="14">
        <f t="shared" si="372"/>
        <v>0</v>
      </c>
      <c r="P45" s="14">
        <f t="shared" si="373"/>
        <v>0</v>
      </c>
      <c r="Q45" s="14">
        <f t="shared" si="374"/>
        <v>0</v>
      </c>
      <c r="R45" s="14">
        <f t="shared" si="375"/>
        <v>0</v>
      </c>
      <c r="S45" s="14">
        <f t="shared" si="376"/>
        <v>0</v>
      </c>
      <c r="T45" s="14">
        <f t="shared" si="377"/>
        <v>0</v>
      </c>
      <c r="U45" s="15">
        <f t="shared" si="378"/>
        <v>0</v>
      </c>
      <c r="V45" s="15">
        <f t="shared" si="379"/>
        <v>0</v>
      </c>
      <c r="W45" s="15">
        <f t="shared" si="380"/>
        <v>0</v>
      </c>
      <c r="X45" s="15">
        <f t="shared" si="381"/>
        <v>0</v>
      </c>
      <c r="Y45" s="15">
        <f t="shared" si="382"/>
        <v>0</v>
      </c>
      <c r="Z45" s="15">
        <f t="shared" si="383"/>
        <v>0</v>
      </c>
      <c r="AA45" s="14">
        <f t="shared" si="336"/>
        <v>0</v>
      </c>
      <c r="AB45" s="14">
        <f t="shared" si="337"/>
        <v>0</v>
      </c>
      <c r="AC45" s="14">
        <f t="shared" si="338"/>
        <v>0</v>
      </c>
      <c r="AD45" s="14">
        <f t="shared" si="339"/>
        <v>0</v>
      </c>
      <c r="AE45" s="14">
        <f t="shared" si="340"/>
        <v>0</v>
      </c>
      <c r="AF45" s="14">
        <f t="shared" si="341"/>
        <v>0</v>
      </c>
      <c r="AG45" s="15">
        <f t="shared" si="342"/>
        <v>1</v>
      </c>
      <c r="AH45" s="15">
        <f t="shared" si="343"/>
        <v>1</v>
      </c>
      <c r="AI45" s="15">
        <f t="shared" si="344"/>
        <v>0</v>
      </c>
      <c r="AJ45" s="15">
        <f t="shared" si="345"/>
        <v>5</v>
      </c>
      <c r="AK45" s="15">
        <f t="shared" si="346"/>
        <v>2</v>
      </c>
      <c r="AL45" s="15">
        <f t="shared" si="347"/>
        <v>2</v>
      </c>
      <c r="AM45" s="14">
        <f t="shared" si="348"/>
        <v>1</v>
      </c>
      <c r="AN45" s="14">
        <f t="shared" si="349"/>
        <v>0</v>
      </c>
      <c r="AO45" s="14">
        <f t="shared" si="350"/>
        <v>1</v>
      </c>
      <c r="AP45" s="14">
        <f t="shared" si="351"/>
        <v>2</v>
      </c>
      <c r="AQ45" s="14">
        <f t="shared" si="352"/>
        <v>5</v>
      </c>
      <c r="AR45" s="14">
        <f t="shared" si="353"/>
        <v>0</v>
      </c>
      <c r="AS45" s="15">
        <f t="shared" si="354"/>
        <v>0</v>
      </c>
      <c r="AT45" s="15">
        <f t="shared" si="355"/>
        <v>0</v>
      </c>
      <c r="AU45" s="15">
        <f t="shared" si="356"/>
        <v>0</v>
      </c>
      <c r="AV45" s="15">
        <f t="shared" si="357"/>
        <v>0</v>
      </c>
      <c r="AW45" s="15">
        <f t="shared" si="358"/>
        <v>0</v>
      </c>
      <c r="AX45" s="15">
        <f t="shared" si="359"/>
        <v>0</v>
      </c>
      <c r="AY45" s="14">
        <f t="shared" si="360"/>
        <v>0</v>
      </c>
      <c r="AZ45" s="14">
        <f t="shared" si="361"/>
        <v>0</v>
      </c>
      <c r="BA45" s="14">
        <f t="shared" si="362"/>
        <v>0</v>
      </c>
      <c r="BB45" s="14">
        <f t="shared" si="363"/>
        <v>0</v>
      </c>
      <c r="BC45" s="14">
        <f t="shared" si="364"/>
        <v>0</v>
      </c>
      <c r="BD45" s="14">
        <f t="shared" si="365"/>
        <v>0</v>
      </c>
      <c r="BE45" s="15">
        <f t="shared" si="366"/>
        <v>0</v>
      </c>
      <c r="BF45" s="15">
        <f t="shared" si="367"/>
        <v>0</v>
      </c>
      <c r="BG45" s="15">
        <f t="shared" si="368"/>
        <v>0</v>
      </c>
      <c r="BH45" s="15">
        <f t="shared" si="369"/>
        <v>0</v>
      </c>
      <c r="BI45" s="15">
        <f t="shared" si="370"/>
        <v>0</v>
      </c>
      <c r="BJ45" s="15">
        <f t="shared" si="371"/>
        <v>0</v>
      </c>
    </row>
    <row r="46" spans="1:62">
      <c r="A46" s="54">
        <v>32</v>
      </c>
      <c r="B46" s="54">
        <v>8</v>
      </c>
      <c r="C46" s="55">
        <v>45091</v>
      </c>
      <c r="D46" s="56">
        <v>45091</v>
      </c>
      <c r="E46" s="57">
        <v>0.70833333333333337</v>
      </c>
      <c r="F46" s="58" t="s">
        <v>36</v>
      </c>
      <c r="G46" s="58" t="s">
        <v>35</v>
      </c>
      <c r="H46" s="54">
        <v>5</v>
      </c>
      <c r="I46" s="54" t="s">
        <v>30</v>
      </c>
      <c r="J46" s="54">
        <v>4</v>
      </c>
      <c r="K46" s="59"/>
      <c r="O46" s="14">
        <f t="shared" si="372"/>
        <v>0</v>
      </c>
      <c r="P46" s="14">
        <f t="shared" si="373"/>
        <v>0</v>
      </c>
      <c r="Q46" s="14">
        <f t="shared" si="374"/>
        <v>0</v>
      </c>
      <c r="R46" s="14">
        <f t="shared" si="375"/>
        <v>0</v>
      </c>
      <c r="S46" s="14">
        <f t="shared" si="376"/>
        <v>0</v>
      </c>
      <c r="T46" s="14">
        <f t="shared" si="377"/>
        <v>0</v>
      </c>
      <c r="U46" s="15">
        <f t="shared" si="378"/>
        <v>0</v>
      </c>
      <c r="V46" s="15">
        <f t="shared" si="379"/>
        <v>0</v>
      </c>
      <c r="W46" s="15">
        <f t="shared" si="380"/>
        <v>0</v>
      </c>
      <c r="X46" s="15">
        <f t="shared" si="381"/>
        <v>0</v>
      </c>
      <c r="Y46" s="15">
        <f t="shared" si="382"/>
        <v>0</v>
      </c>
      <c r="Z46" s="15">
        <f t="shared" si="383"/>
        <v>0</v>
      </c>
      <c r="AA46" s="14">
        <f t="shared" si="336"/>
        <v>0</v>
      </c>
      <c r="AB46" s="14">
        <f t="shared" si="337"/>
        <v>0</v>
      </c>
      <c r="AC46" s="14">
        <f t="shared" si="338"/>
        <v>0</v>
      </c>
      <c r="AD46" s="14">
        <f t="shared" si="339"/>
        <v>0</v>
      </c>
      <c r="AE46" s="14">
        <f t="shared" si="340"/>
        <v>0</v>
      </c>
      <c r="AF46" s="14">
        <f t="shared" si="341"/>
        <v>0</v>
      </c>
      <c r="AG46" s="15">
        <f t="shared" si="342"/>
        <v>0</v>
      </c>
      <c r="AH46" s="15">
        <f t="shared" si="343"/>
        <v>0</v>
      </c>
      <c r="AI46" s="15">
        <f t="shared" si="344"/>
        <v>0</v>
      </c>
      <c r="AJ46" s="15">
        <f t="shared" si="345"/>
        <v>0</v>
      </c>
      <c r="AK46" s="15">
        <f t="shared" si="346"/>
        <v>0</v>
      </c>
      <c r="AL46" s="15">
        <f t="shared" si="347"/>
        <v>0</v>
      </c>
      <c r="AM46" s="14">
        <f t="shared" si="348"/>
        <v>0</v>
      </c>
      <c r="AN46" s="14">
        <f t="shared" si="349"/>
        <v>0</v>
      </c>
      <c r="AO46" s="14">
        <f t="shared" si="350"/>
        <v>0</v>
      </c>
      <c r="AP46" s="14">
        <f t="shared" si="351"/>
        <v>0</v>
      </c>
      <c r="AQ46" s="14">
        <f t="shared" si="352"/>
        <v>0</v>
      </c>
      <c r="AR46" s="14">
        <f t="shared" si="353"/>
        <v>0</v>
      </c>
      <c r="AS46" s="15">
        <f t="shared" si="354"/>
        <v>1</v>
      </c>
      <c r="AT46" s="15">
        <f t="shared" si="355"/>
        <v>0</v>
      </c>
      <c r="AU46" s="15">
        <f t="shared" si="356"/>
        <v>1</v>
      </c>
      <c r="AV46" s="15">
        <f t="shared" si="357"/>
        <v>4</v>
      </c>
      <c r="AW46" s="15">
        <f t="shared" si="358"/>
        <v>5</v>
      </c>
      <c r="AX46" s="15">
        <f t="shared" si="359"/>
        <v>0</v>
      </c>
      <c r="AY46" s="14">
        <f t="shared" si="360"/>
        <v>1</v>
      </c>
      <c r="AZ46" s="14">
        <f t="shared" si="361"/>
        <v>1</v>
      </c>
      <c r="BA46" s="14">
        <f t="shared" si="362"/>
        <v>0</v>
      </c>
      <c r="BB46" s="14">
        <f t="shared" si="363"/>
        <v>5</v>
      </c>
      <c r="BC46" s="14">
        <f t="shared" si="364"/>
        <v>4</v>
      </c>
      <c r="BD46" s="14">
        <f t="shared" si="365"/>
        <v>2</v>
      </c>
      <c r="BE46" s="15">
        <f t="shared" si="366"/>
        <v>0</v>
      </c>
      <c r="BF46" s="15">
        <f t="shared" si="367"/>
        <v>0</v>
      </c>
      <c r="BG46" s="15">
        <f t="shared" si="368"/>
        <v>0</v>
      </c>
      <c r="BH46" s="15">
        <f t="shared" si="369"/>
        <v>0</v>
      </c>
      <c r="BI46" s="15">
        <f t="shared" si="370"/>
        <v>0</v>
      </c>
      <c r="BJ46" s="15">
        <f t="shared" si="371"/>
        <v>0</v>
      </c>
    </row>
    <row r="47" spans="1:62">
      <c r="A47" s="61"/>
      <c r="B47" s="62"/>
      <c r="C47" s="62"/>
      <c r="D47" s="62"/>
      <c r="E47" s="62"/>
      <c r="F47" s="62"/>
      <c r="G47" s="62"/>
      <c r="H47" s="62"/>
      <c r="I47" s="62"/>
      <c r="J47" s="63"/>
      <c r="K47" s="59"/>
      <c r="O47" s="14"/>
      <c r="P47" s="14"/>
      <c r="Q47" s="14"/>
      <c r="R47" s="14"/>
      <c r="S47" s="14"/>
      <c r="T47" s="14"/>
      <c r="U47" s="15"/>
      <c r="V47" s="15"/>
      <c r="W47" s="15"/>
      <c r="X47" s="15"/>
      <c r="Y47" s="15"/>
      <c r="Z47" s="15"/>
      <c r="AA47" s="14"/>
      <c r="AB47" s="14"/>
      <c r="AC47" s="14"/>
      <c r="AD47" s="14"/>
      <c r="AE47" s="14"/>
      <c r="AF47" s="14"/>
      <c r="AG47" s="15"/>
      <c r="AH47" s="15"/>
      <c r="AI47" s="15"/>
      <c r="AJ47" s="15"/>
      <c r="AK47" s="15"/>
      <c r="AL47" s="15"/>
      <c r="AM47" s="14"/>
      <c r="AN47" s="14"/>
      <c r="AO47" s="14"/>
      <c r="AP47" s="14"/>
      <c r="AQ47" s="14"/>
      <c r="AR47" s="14"/>
      <c r="AS47" s="15"/>
      <c r="AT47" s="15"/>
      <c r="AU47" s="15"/>
      <c r="AV47" s="15"/>
      <c r="AW47" s="15"/>
      <c r="AX47" s="15"/>
      <c r="AY47" s="14"/>
      <c r="AZ47" s="14"/>
      <c r="BA47" s="14"/>
      <c r="BB47" s="14"/>
      <c r="BC47" s="14"/>
      <c r="BD47" s="14"/>
      <c r="BE47" s="15"/>
      <c r="BF47" s="15"/>
      <c r="BG47" s="15"/>
      <c r="BH47" s="15"/>
      <c r="BI47" s="15"/>
      <c r="BJ47" s="15"/>
    </row>
    <row r="48" spans="1:62">
      <c r="A48" s="54">
        <v>33</v>
      </c>
      <c r="B48" s="54">
        <v>9</v>
      </c>
      <c r="C48" s="55"/>
      <c r="D48" s="56"/>
      <c r="E48" s="57"/>
      <c r="F48" s="58" t="s">
        <v>36</v>
      </c>
      <c r="G48" s="58" t="s">
        <v>29</v>
      </c>
      <c r="H48" s="54"/>
      <c r="I48" s="54" t="s">
        <v>30</v>
      </c>
      <c r="J48" s="54"/>
      <c r="K48" s="59"/>
      <c r="O48" s="14">
        <f>IF(R48+S48&gt;0,1,0)</f>
        <v>0</v>
      </c>
      <c r="P48" s="14">
        <f>IF(R48&gt;S48,1,0)</f>
        <v>0</v>
      </c>
      <c r="Q48" s="14">
        <f>IF(O48*S48&gt;R48,1,0)</f>
        <v>0</v>
      </c>
      <c r="R48" s="14">
        <f>IF(O$1=$F48,$H48,IF(O$1=$G48,$J48,0))</f>
        <v>0</v>
      </c>
      <c r="S48" s="14">
        <f>IF(O$1=$F48,$J48,IF(O$1=$G48,$H48,0))</f>
        <v>0</v>
      </c>
      <c r="T48" s="14">
        <f>IF(R48&gt;S48,2,0)</f>
        <v>0</v>
      </c>
      <c r="U48" s="15">
        <f>IF(X48+Y48&gt;0,1,0)</f>
        <v>0</v>
      </c>
      <c r="V48" s="15">
        <f>IF(X48&gt;Y48,1,0)</f>
        <v>0</v>
      </c>
      <c r="W48" s="15">
        <f>IF(U48*Y48&gt;X48,1,0)</f>
        <v>0</v>
      </c>
      <c r="X48" s="15">
        <f>IF(U$1=$F48,$H48,IF(U$1=$G48,$J48,0))</f>
        <v>0</v>
      </c>
      <c r="Y48" s="15">
        <f>IF(U$1=$F48,$J48,IF(U$1=$G48,$H48,0))</f>
        <v>0</v>
      </c>
      <c r="Z48" s="15">
        <f>IF(X48&gt;Y48,2,0)</f>
        <v>0</v>
      </c>
      <c r="AA48" s="14">
        <f t="shared" ref="AA48:AA51" si="384">IF(AD48+AE48&gt;0,1,0)</f>
        <v>0</v>
      </c>
      <c r="AB48" s="14">
        <f t="shared" ref="AB48:AB51" si="385">IF(AD48&gt;AE48,1,0)</f>
        <v>0</v>
      </c>
      <c r="AC48" s="14">
        <f t="shared" ref="AC48:AC51" si="386">IF(AA48*AE48&gt;AD48,1,0)</f>
        <v>0</v>
      </c>
      <c r="AD48" s="14">
        <f t="shared" ref="AD48:AD51" si="387">IF(AA$1=$F48,$H48,IF(AA$1=$G48,$J48,0))</f>
        <v>0</v>
      </c>
      <c r="AE48" s="14">
        <f t="shared" ref="AE48:AE51" si="388">IF(AA$1=$F48,$J48,IF(AA$1=$G48,$H48,0))</f>
        <v>0</v>
      </c>
      <c r="AF48" s="14">
        <f t="shared" ref="AF48:AF51" si="389">IF(AD48&gt;AE48,2,0)</f>
        <v>0</v>
      </c>
      <c r="AG48" s="15">
        <f t="shared" ref="AG48:AG51" si="390">IF(AJ48+AK48&gt;0,1,0)</f>
        <v>0</v>
      </c>
      <c r="AH48" s="15">
        <f t="shared" ref="AH48:AH51" si="391">IF(AJ48&gt;AK48,1,0)</f>
        <v>0</v>
      </c>
      <c r="AI48" s="15">
        <f t="shared" ref="AI48:AI51" si="392">IF(AG48*AK48&gt;AJ48,1,0)</f>
        <v>0</v>
      </c>
      <c r="AJ48" s="15">
        <f t="shared" ref="AJ48:AJ51" si="393">IF(AG$1=$F48,$H48,IF(AG$1=$G48,$J48,0))</f>
        <v>0</v>
      </c>
      <c r="AK48" s="15">
        <f t="shared" ref="AK48:AK51" si="394">IF(AG$1=$F48,$J48,IF(AG$1=$G48,$H48,0))</f>
        <v>0</v>
      </c>
      <c r="AL48" s="15">
        <f t="shared" ref="AL48:AL51" si="395">IF(AJ48&gt;AK48,2,0)</f>
        <v>0</v>
      </c>
      <c r="AM48" s="14">
        <f t="shared" ref="AM48:AM51" si="396">IF(AP48+AQ48&gt;0,1,0)</f>
        <v>0</v>
      </c>
      <c r="AN48" s="14">
        <f t="shared" ref="AN48:AN51" si="397">IF(AP48&gt;AQ48,1,0)</f>
        <v>0</v>
      </c>
      <c r="AO48" s="14">
        <f t="shared" ref="AO48:AO51" si="398">IF(AM48*AQ48&gt;AP48,1,0)</f>
        <v>0</v>
      </c>
      <c r="AP48" s="14">
        <f t="shared" ref="AP48:AP51" si="399">IF(AM$1=$F48,$H48,IF(AM$1=$G48,$J48,0))</f>
        <v>0</v>
      </c>
      <c r="AQ48" s="14">
        <f t="shared" ref="AQ48:AQ51" si="400">IF(AM$1=$F48,$J48,IF(AM$1=$G48,$H48,0))</f>
        <v>0</v>
      </c>
      <c r="AR48" s="14">
        <f t="shared" ref="AR48:AR51" si="401">IF(AP48&gt;AQ48,2,0)</f>
        <v>0</v>
      </c>
      <c r="AS48" s="15">
        <f t="shared" ref="AS48:AS51" si="402">IF(AV48+AW48&gt;0,1,0)</f>
        <v>0</v>
      </c>
      <c r="AT48" s="15">
        <f t="shared" ref="AT48:AT51" si="403">IF(AV48&gt;AW48,1,0)</f>
        <v>0</v>
      </c>
      <c r="AU48" s="15">
        <f t="shared" ref="AU48:AU51" si="404">IF(AS48*AW48&gt;AV48,1,0)</f>
        <v>0</v>
      </c>
      <c r="AV48" s="15">
        <f t="shared" ref="AV48:AV51" si="405">IF(AS$1=$F48,$H48,IF(AS$1=$G48,$J48,0))</f>
        <v>0</v>
      </c>
      <c r="AW48" s="15">
        <f t="shared" ref="AW48:AW51" si="406">IF(AS$1=$F48,$J48,IF(AS$1=$G48,$H48,0))</f>
        <v>0</v>
      </c>
      <c r="AX48" s="15">
        <f t="shared" ref="AX48:AX51" si="407">IF(AV48&gt;AW48,2,0)</f>
        <v>0</v>
      </c>
      <c r="AY48" s="14">
        <f t="shared" ref="AY48:AY51" si="408">IF(BB48+BC48&gt;0,1,0)</f>
        <v>0</v>
      </c>
      <c r="AZ48" s="14">
        <f t="shared" ref="AZ48:AZ51" si="409">IF(BB48&gt;BC48,1,0)</f>
        <v>0</v>
      </c>
      <c r="BA48" s="14">
        <f t="shared" ref="BA48:BA51" si="410">IF(AY48*BC48&gt;BB48,1,0)</f>
        <v>0</v>
      </c>
      <c r="BB48" s="14">
        <f t="shared" ref="BB48:BB51" si="411">IF(AY$1=$F48,$H48,IF(AY$1=$G48,$J48,0))</f>
        <v>0</v>
      </c>
      <c r="BC48" s="14">
        <f t="shared" ref="BC48:BC51" si="412">IF(AY$1=$F48,$J48,IF(AY$1=$G48,$H48,0))</f>
        <v>0</v>
      </c>
      <c r="BD48" s="14">
        <f t="shared" ref="BD48:BD51" si="413">IF(BB48&gt;BC48,2,0)</f>
        <v>0</v>
      </c>
      <c r="BE48" s="15">
        <f t="shared" ref="BE48:BE51" si="414">IF(BH48+BI48&gt;0,1,0)</f>
        <v>0</v>
      </c>
      <c r="BF48" s="15">
        <f t="shared" ref="BF48:BF51" si="415">IF(BH48&gt;BI48,1,0)</f>
        <v>0</v>
      </c>
      <c r="BG48" s="15">
        <f t="shared" ref="BG48:BG51" si="416">IF(BE48*BI48&gt;BH48,1,0)</f>
        <v>0</v>
      </c>
      <c r="BH48" s="15">
        <f t="shared" ref="BH48:BH51" si="417">IF(BE$1=$F48,$H48,IF(BE$1=$G48,$J48,0))</f>
        <v>0</v>
      </c>
      <c r="BI48" s="15">
        <f t="shared" ref="BI48:BI51" si="418">IF(BE$1=$F48,$J48,IF(BE$1=$G48,$H48,0))</f>
        <v>0</v>
      </c>
      <c r="BJ48" s="15">
        <f t="shared" ref="BJ48:BJ51" si="419">IF(BH48&gt;BI48,2,0)</f>
        <v>0</v>
      </c>
    </row>
    <row r="49" spans="1:62">
      <c r="A49" s="54">
        <v>34</v>
      </c>
      <c r="B49" s="54">
        <v>9</v>
      </c>
      <c r="C49" s="55">
        <v>45098</v>
      </c>
      <c r="D49" s="56">
        <v>45098</v>
      </c>
      <c r="E49" s="57">
        <v>0.70833333333333337</v>
      </c>
      <c r="F49" s="58" t="s">
        <v>35</v>
      </c>
      <c r="G49" s="58" t="s">
        <v>34</v>
      </c>
      <c r="H49" s="54">
        <v>5</v>
      </c>
      <c r="I49" s="54" t="s">
        <v>30</v>
      </c>
      <c r="J49" s="54">
        <v>2</v>
      </c>
      <c r="K49" s="59"/>
      <c r="O49" s="14">
        <f t="shared" ref="O49:O51" si="420">IF(R49+S49&gt;0,1,0)</f>
        <v>0</v>
      </c>
      <c r="P49" s="14">
        <f t="shared" ref="P49:P51" si="421">IF(R49&gt;S49,1,0)</f>
        <v>0</v>
      </c>
      <c r="Q49" s="14">
        <f t="shared" ref="Q49:Q51" si="422">IF(O49*S49&gt;R49,1,0)</f>
        <v>0</v>
      </c>
      <c r="R49" s="14">
        <f t="shared" ref="R49:R51" si="423">IF(O$1=$F49,$H49,IF(O$1=$G49,$J49,0))</f>
        <v>0</v>
      </c>
      <c r="S49" s="14">
        <f t="shared" ref="S49:S51" si="424">IF(O$1=$F49,$J49,IF(O$1=$G49,$H49,0))</f>
        <v>0</v>
      </c>
      <c r="T49" s="14">
        <f t="shared" ref="T49:T51" si="425">IF(R49&gt;S49,2,0)</f>
        <v>0</v>
      </c>
      <c r="U49" s="15">
        <f t="shared" ref="U49:U51" si="426">IF(X49+Y49&gt;0,1,0)</f>
        <v>0</v>
      </c>
      <c r="V49" s="15">
        <f t="shared" ref="V49:V51" si="427">IF(X49&gt;Y49,1,0)</f>
        <v>0</v>
      </c>
      <c r="W49" s="15">
        <f t="shared" ref="W49:W51" si="428">IF(U49*Y49&gt;X49,1,0)</f>
        <v>0</v>
      </c>
      <c r="X49" s="15">
        <f t="shared" ref="X49:X51" si="429">IF(U$1=$F49,$H49,IF(U$1=$G49,$J49,0))</f>
        <v>0</v>
      </c>
      <c r="Y49" s="15">
        <f t="shared" ref="Y49:Y51" si="430">IF(U$1=$F49,$J49,IF(U$1=$G49,$H49,0))</f>
        <v>0</v>
      </c>
      <c r="Z49" s="15">
        <f t="shared" ref="Z49:Z51" si="431">IF(X49&gt;Y49,2,0)</f>
        <v>0</v>
      </c>
      <c r="AA49" s="14">
        <f t="shared" si="384"/>
        <v>0</v>
      </c>
      <c r="AB49" s="14">
        <f t="shared" si="385"/>
        <v>0</v>
      </c>
      <c r="AC49" s="14">
        <f t="shared" si="386"/>
        <v>0</v>
      </c>
      <c r="AD49" s="14">
        <f t="shared" si="387"/>
        <v>0</v>
      </c>
      <c r="AE49" s="14">
        <f t="shared" si="388"/>
        <v>0</v>
      </c>
      <c r="AF49" s="14">
        <f t="shared" si="389"/>
        <v>0</v>
      </c>
      <c r="AG49" s="15">
        <f t="shared" si="390"/>
        <v>0</v>
      </c>
      <c r="AH49" s="15">
        <f t="shared" si="391"/>
        <v>0</v>
      </c>
      <c r="AI49" s="15">
        <f t="shared" si="392"/>
        <v>0</v>
      </c>
      <c r="AJ49" s="15">
        <f t="shared" si="393"/>
        <v>0</v>
      </c>
      <c r="AK49" s="15">
        <f t="shared" si="394"/>
        <v>0</v>
      </c>
      <c r="AL49" s="15">
        <f t="shared" si="395"/>
        <v>0</v>
      </c>
      <c r="AM49" s="14">
        <f t="shared" si="396"/>
        <v>1</v>
      </c>
      <c r="AN49" s="14">
        <f t="shared" si="397"/>
        <v>0</v>
      </c>
      <c r="AO49" s="14">
        <f t="shared" si="398"/>
        <v>1</v>
      </c>
      <c r="AP49" s="14">
        <f t="shared" si="399"/>
        <v>2</v>
      </c>
      <c r="AQ49" s="14">
        <f t="shared" si="400"/>
        <v>5</v>
      </c>
      <c r="AR49" s="14">
        <f t="shared" si="401"/>
        <v>0</v>
      </c>
      <c r="AS49" s="15">
        <f t="shared" si="402"/>
        <v>1</v>
      </c>
      <c r="AT49" s="15">
        <f t="shared" si="403"/>
        <v>1</v>
      </c>
      <c r="AU49" s="15">
        <f t="shared" si="404"/>
        <v>0</v>
      </c>
      <c r="AV49" s="15">
        <f t="shared" si="405"/>
        <v>5</v>
      </c>
      <c r="AW49" s="15">
        <f t="shared" si="406"/>
        <v>2</v>
      </c>
      <c r="AX49" s="15">
        <f t="shared" si="407"/>
        <v>2</v>
      </c>
      <c r="AY49" s="14">
        <f t="shared" si="408"/>
        <v>0</v>
      </c>
      <c r="AZ49" s="14">
        <f t="shared" si="409"/>
        <v>0</v>
      </c>
      <c r="BA49" s="14">
        <f t="shared" si="410"/>
        <v>0</v>
      </c>
      <c r="BB49" s="14">
        <f t="shared" si="411"/>
        <v>0</v>
      </c>
      <c r="BC49" s="14">
        <f t="shared" si="412"/>
        <v>0</v>
      </c>
      <c r="BD49" s="14">
        <f t="shared" si="413"/>
        <v>0</v>
      </c>
      <c r="BE49" s="15">
        <f t="shared" si="414"/>
        <v>0</v>
      </c>
      <c r="BF49" s="15">
        <f t="shared" si="415"/>
        <v>0</v>
      </c>
      <c r="BG49" s="15">
        <f t="shared" si="416"/>
        <v>0</v>
      </c>
      <c r="BH49" s="15">
        <f t="shared" si="417"/>
        <v>0</v>
      </c>
      <c r="BI49" s="15">
        <f t="shared" si="418"/>
        <v>0</v>
      </c>
      <c r="BJ49" s="15">
        <f t="shared" si="419"/>
        <v>0</v>
      </c>
    </row>
    <row r="50" spans="1:62">
      <c r="A50" s="54">
        <v>35</v>
      </c>
      <c r="B50" s="54">
        <v>9</v>
      </c>
      <c r="C50" s="55">
        <v>45100</v>
      </c>
      <c r="D50" s="56">
        <v>45100</v>
      </c>
      <c r="E50" s="57">
        <v>0.70833333333333337</v>
      </c>
      <c r="F50" s="58" t="s">
        <v>33</v>
      </c>
      <c r="G50" s="58" t="s">
        <v>32</v>
      </c>
      <c r="H50" s="54">
        <v>5</v>
      </c>
      <c r="I50" s="54" t="s">
        <v>30</v>
      </c>
      <c r="J50" s="54">
        <v>1</v>
      </c>
      <c r="K50" s="59"/>
      <c r="O50" s="14">
        <f t="shared" si="420"/>
        <v>0</v>
      </c>
      <c r="P50" s="14">
        <f t="shared" si="421"/>
        <v>0</v>
      </c>
      <c r="Q50" s="14">
        <f t="shared" si="422"/>
        <v>0</v>
      </c>
      <c r="R50" s="14">
        <f t="shared" si="423"/>
        <v>0</v>
      </c>
      <c r="S50" s="14">
        <f t="shared" si="424"/>
        <v>0</v>
      </c>
      <c r="T50" s="14">
        <f t="shared" si="425"/>
        <v>0</v>
      </c>
      <c r="U50" s="15">
        <f t="shared" si="426"/>
        <v>0</v>
      </c>
      <c r="V50" s="15">
        <f t="shared" si="427"/>
        <v>0</v>
      </c>
      <c r="W50" s="15">
        <f t="shared" si="428"/>
        <v>0</v>
      </c>
      <c r="X50" s="15">
        <f t="shared" si="429"/>
        <v>0</v>
      </c>
      <c r="Y50" s="15">
        <f t="shared" si="430"/>
        <v>0</v>
      </c>
      <c r="Z50" s="15">
        <f t="shared" si="431"/>
        <v>0</v>
      </c>
      <c r="AA50" s="14">
        <f t="shared" si="384"/>
        <v>1</v>
      </c>
      <c r="AB50" s="14">
        <f t="shared" si="385"/>
        <v>0</v>
      </c>
      <c r="AC50" s="14">
        <f t="shared" si="386"/>
        <v>1</v>
      </c>
      <c r="AD50" s="14">
        <f t="shared" si="387"/>
        <v>1</v>
      </c>
      <c r="AE50" s="14">
        <f t="shared" si="388"/>
        <v>5</v>
      </c>
      <c r="AF50" s="14">
        <f t="shared" si="389"/>
        <v>0</v>
      </c>
      <c r="AG50" s="15">
        <f t="shared" si="390"/>
        <v>1</v>
      </c>
      <c r="AH50" s="15">
        <f t="shared" si="391"/>
        <v>1</v>
      </c>
      <c r="AI50" s="15">
        <f t="shared" si="392"/>
        <v>0</v>
      </c>
      <c r="AJ50" s="15">
        <f t="shared" si="393"/>
        <v>5</v>
      </c>
      <c r="AK50" s="15">
        <f t="shared" si="394"/>
        <v>1</v>
      </c>
      <c r="AL50" s="15">
        <f t="shared" si="395"/>
        <v>2</v>
      </c>
      <c r="AM50" s="14">
        <f t="shared" si="396"/>
        <v>0</v>
      </c>
      <c r="AN50" s="14">
        <f t="shared" si="397"/>
        <v>0</v>
      </c>
      <c r="AO50" s="14">
        <f t="shared" si="398"/>
        <v>0</v>
      </c>
      <c r="AP50" s="14">
        <f t="shared" si="399"/>
        <v>0</v>
      </c>
      <c r="AQ50" s="14">
        <f t="shared" si="400"/>
        <v>0</v>
      </c>
      <c r="AR50" s="14">
        <f t="shared" si="401"/>
        <v>0</v>
      </c>
      <c r="AS50" s="15">
        <f t="shared" si="402"/>
        <v>0</v>
      </c>
      <c r="AT50" s="15">
        <f t="shared" si="403"/>
        <v>0</v>
      </c>
      <c r="AU50" s="15">
        <f t="shared" si="404"/>
        <v>0</v>
      </c>
      <c r="AV50" s="15">
        <f t="shared" si="405"/>
        <v>0</v>
      </c>
      <c r="AW50" s="15">
        <f t="shared" si="406"/>
        <v>0</v>
      </c>
      <c r="AX50" s="15">
        <f t="shared" si="407"/>
        <v>0</v>
      </c>
      <c r="AY50" s="14">
        <f t="shared" si="408"/>
        <v>0</v>
      </c>
      <c r="AZ50" s="14">
        <f t="shared" si="409"/>
        <v>0</v>
      </c>
      <c r="BA50" s="14">
        <f t="shared" si="410"/>
        <v>0</v>
      </c>
      <c r="BB50" s="14">
        <f t="shared" si="411"/>
        <v>0</v>
      </c>
      <c r="BC50" s="14">
        <f t="shared" si="412"/>
        <v>0</v>
      </c>
      <c r="BD50" s="14">
        <f t="shared" si="413"/>
        <v>0</v>
      </c>
      <c r="BE50" s="15">
        <f t="shared" si="414"/>
        <v>0</v>
      </c>
      <c r="BF50" s="15">
        <f t="shared" si="415"/>
        <v>0</v>
      </c>
      <c r="BG50" s="15">
        <f t="shared" si="416"/>
        <v>0</v>
      </c>
      <c r="BH50" s="15">
        <f t="shared" si="417"/>
        <v>0</v>
      </c>
      <c r="BI50" s="15">
        <f t="shared" si="418"/>
        <v>0</v>
      </c>
      <c r="BJ50" s="15">
        <f t="shared" si="419"/>
        <v>0</v>
      </c>
    </row>
    <row r="51" spans="1:62">
      <c r="A51" s="54">
        <v>36</v>
      </c>
      <c r="B51" s="54">
        <v>9</v>
      </c>
      <c r="C51" s="55">
        <v>45096</v>
      </c>
      <c r="D51" s="56">
        <v>45096</v>
      </c>
      <c r="E51" s="57">
        <v>0.70833333333333337</v>
      </c>
      <c r="F51" s="58" t="s">
        <v>31</v>
      </c>
      <c r="G51" s="58" t="s">
        <v>28</v>
      </c>
      <c r="H51" s="54">
        <v>4</v>
      </c>
      <c r="I51" s="54" t="s">
        <v>30</v>
      </c>
      <c r="J51" s="54">
        <v>5</v>
      </c>
      <c r="K51" s="59"/>
      <c r="O51" s="14">
        <f t="shared" si="420"/>
        <v>1</v>
      </c>
      <c r="P51" s="14">
        <f t="shared" si="421"/>
        <v>1</v>
      </c>
      <c r="Q51" s="14">
        <f t="shared" si="422"/>
        <v>0</v>
      </c>
      <c r="R51" s="14">
        <f t="shared" si="423"/>
        <v>5</v>
      </c>
      <c r="S51" s="14">
        <f t="shared" si="424"/>
        <v>4</v>
      </c>
      <c r="T51" s="14">
        <f t="shared" si="425"/>
        <v>2</v>
      </c>
      <c r="U51" s="15">
        <f t="shared" si="426"/>
        <v>1</v>
      </c>
      <c r="V51" s="15">
        <f t="shared" si="427"/>
        <v>0</v>
      </c>
      <c r="W51" s="15">
        <f t="shared" si="428"/>
        <v>1</v>
      </c>
      <c r="X51" s="15">
        <f t="shared" si="429"/>
        <v>4</v>
      </c>
      <c r="Y51" s="15">
        <f t="shared" si="430"/>
        <v>5</v>
      </c>
      <c r="Z51" s="15">
        <f t="shared" si="431"/>
        <v>0</v>
      </c>
      <c r="AA51" s="14">
        <f t="shared" si="384"/>
        <v>0</v>
      </c>
      <c r="AB51" s="14">
        <f t="shared" si="385"/>
        <v>0</v>
      </c>
      <c r="AC51" s="14">
        <f t="shared" si="386"/>
        <v>0</v>
      </c>
      <c r="AD51" s="14">
        <f t="shared" si="387"/>
        <v>0</v>
      </c>
      <c r="AE51" s="14">
        <f t="shared" si="388"/>
        <v>0</v>
      </c>
      <c r="AF51" s="14">
        <f t="shared" si="389"/>
        <v>0</v>
      </c>
      <c r="AG51" s="15">
        <f t="shared" si="390"/>
        <v>0</v>
      </c>
      <c r="AH51" s="15">
        <f t="shared" si="391"/>
        <v>0</v>
      </c>
      <c r="AI51" s="15">
        <f t="shared" si="392"/>
        <v>0</v>
      </c>
      <c r="AJ51" s="15">
        <f t="shared" si="393"/>
        <v>0</v>
      </c>
      <c r="AK51" s="15">
        <f t="shared" si="394"/>
        <v>0</v>
      </c>
      <c r="AL51" s="15">
        <f t="shared" si="395"/>
        <v>0</v>
      </c>
      <c r="AM51" s="14">
        <f t="shared" si="396"/>
        <v>0</v>
      </c>
      <c r="AN51" s="14">
        <f t="shared" si="397"/>
        <v>0</v>
      </c>
      <c r="AO51" s="14">
        <f t="shared" si="398"/>
        <v>0</v>
      </c>
      <c r="AP51" s="14">
        <f t="shared" si="399"/>
        <v>0</v>
      </c>
      <c r="AQ51" s="14">
        <f t="shared" si="400"/>
        <v>0</v>
      </c>
      <c r="AR51" s="14">
        <f t="shared" si="401"/>
        <v>0</v>
      </c>
      <c r="AS51" s="15">
        <f t="shared" si="402"/>
        <v>0</v>
      </c>
      <c r="AT51" s="15">
        <f t="shared" si="403"/>
        <v>0</v>
      </c>
      <c r="AU51" s="15">
        <f t="shared" si="404"/>
        <v>0</v>
      </c>
      <c r="AV51" s="15">
        <f t="shared" si="405"/>
        <v>0</v>
      </c>
      <c r="AW51" s="15">
        <f t="shared" si="406"/>
        <v>0</v>
      </c>
      <c r="AX51" s="15">
        <f t="shared" si="407"/>
        <v>0</v>
      </c>
      <c r="AY51" s="14">
        <f t="shared" si="408"/>
        <v>0</v>
      </c>
      <c r="AZ51" s="14">
        <f t="shared" si="409"/>
        <v>0</v>
      </c>
      <c r="BA51" s="14">
        <f t="shared" si="410"/>
        <v>0</v>
      </c>
      <c r="BB51" s="14">
        <f t="shared" si="411"/>
        <v>0</v>
      </c>
      <c r="BC51" s="14">
        <f t="shared" si="412"/>
        <v>0</v>
      </c>
      <c r="BD51" s="14">
        <f t="shared" si="413"/>
        <v>0</v>
      </c>
      <c r="BE51" s="15">
        <f t="shared" si="414"/>
        <v>0</v>
      </c>
      <c r="BF51" s="15">
        <f t="shared" si="415"/>
        <v>0</v>
      </c>
      <c r="BG51" s="15">
        <f t="shared" si="416"/>
        <v>0</v>
      </c>
      <c r="BH51" s="15">
        <f t="shared" si="417"/>
        <v>0</v>
      </c>
      <c r="BI51" s="15">
        <f t="shared" si="418"/>
        <v>0</v>
      </c>
      <c r="BJ51" s="15">
        <f t="shared" si="419"/>
        <v>0</v>
      </c>
    </row>
    <row r="52" spans="1:62">
      <c r="A52" s="61"/>
      <c r="B52" s="62"/>
      <c r="C52" s="62"/>
      <c r="D52" s="62"/>
      <c r="E52" s="62"/>
      <c r="F52" s="62"/>
      <c r="G52" s="62"/>
      <c r="H52" s="62"/>
      <c r="I52" s="62"/>
      <c r="J52" s="63"/>
      <c r="K52" s="59"/>
      <c r="O52" s="14"/>
      <c r="P52" s="14"/>
      <c r="Q52" s="14"/>
      <c r="R52" s="14"/>
      <c r="S52" s="14"/>
      <c r="T52" s="14"/>
      <c r="U52" s="15"/>
      <c r="V52" s="15"/>
      <c r="W52" s="15"/>
      <c r="X52" s="15"/>
      <c r="Y52" s="15"/>
      <c r="Z52" s="15"/>
      <c r="AA52" s="14"/>
      <c r="AB52" s="14"/>
      <c r="AC52" s="14"/>
      <c r="AD52" s="14"/>
      <c r="AE52" s="14"/>
      <c r="AF52" s="14"/>
      <c r="AG52" s="15"/>
      <c r="AH52" s="15"/>
      <c r="AI52" s="15"/>
      <c r="AJ52" s="15"/>
      <c r="AK52" s="15"/>
      <c r="AL52" s="15"/>
      <c r="AM52" s="14"/>
      <c r="AN52" s="14"/>
      <c r="AO52" s="14"/>
      <c r="AP52" s="14"/>
      <c r="AQ52" s="14"/>
      <c r="AR52" s="14"/>
      <c r="AS52" s="15"/>
      <c r="AT52" s="15"/>
      <c r="AU52" s="15"/>
      <c r="AV52" s="15"/>
      <c r="AW52" s="15"/>
      <c r="AX52" s="15"/>
      <c r="AY52" s="14"/>
      <c r="AZ52" s="14"/>
      <c r="BA52" s="14"/>
      <c r="BB52" s="14"/>
      <c r="BC52" s="14"/>
      <c r="BD52" s="14"/>
      <c r="BE52" s="15"/>
      <c r="BF52" s="15"/>
      <c r="BG52" s="15"/>
      <c r="BH52" s="15"/>
      <c r="BI52" s="15"/>
      <c r="BJ52" s="15"/>
    </row>
    <row r="53" spans="1:62">
      <c r="A53" s="54">
        <v>37</v>
      </c>
      <c r="B53" s="54">
        <v>10</v>
      </c>
      <c r="C53" s="55"/>
      <c r="D53" s="56"/>
      <c r="E53" s="57"/>
      <c r="F53" s="58" t="s">
        <v>29</v>
      </c>
      <c r="G53" s="58" t="s">
        <v>31</v>
      </c>
      <c r="H53" s="54"/>
      <c r="I53" s="54" t="s">
        <v>30</v>
      </c>
      <c r="J53" s="54"/>
      <c r="K53" s="59"/>
      <c r="O53" s="14">
        <f>IF(R53+S53&gt;0,1,0)</f>
        <v>0</v>
      </c>
      <c r="P53" s="14">
        <f>IF(R53&gt;S53,1,0)</f>
        <v>0</v>
      </c>
      <c r="Q53" s="14">
        <f>IF(O53*S53&gt;R53,1,0)</f>
        <v>0</v>
      </c>
      <c r="R53" s="14">
        <f>IF(O$1=$F53,$H53,IF(O$1=$G53,$J53,0))</f>
        <v>0</v>
      </c>
      <c r="S53" s="14">
        <f>IF(O$1=$F53,$J53,IF(O$1=$G53,$H53,0))</f>
        <v>0</v>
      </c>
      <c r="T53" s="14">
        <f>IF(R53&gt;S53,2,0)</f>
        <v>0</v>
      </c>
      <c r="U53" s="15">
        <f>IF(X53+Y53&gt;0,1,0)</f>
        <v>0</v>
      </c>
      <c r="V53" s="15">
        <f>IF(X53&gt;Y53,1,0)</f>
        <v>0</v>
      </c>
      <c r="W53" s="15">
        <f>IF(U53*Y53&gt;X53,1,0)</f>
        <v>0</v>
      </c>
      <c r="X53" s="15">
        <f>IF(U$1=$F53,$H53,IF(U$1=$G53,$J53,0))</f>
        <v>0</v>
      </c>
      <c r="Y53" s="15">
        <f>IF(U$1=$F53,$J53,IF(U$1=$G53,$H53,0))</f>
        <v>0</v>
      </c>
      <c r="Z53" s="15">
        <f>IF(X53&gt;Y53,2,0)</f>
        <v>0</v>
      </c>
      <c r="AA53" s="14">
        <f t="shared" ref="AA53:AA56" si="432">IF(AD53+AE53&gt;0,1,0)</f>
        <v>0</v>
      </c>
      <c r="AB53" s="14">
        <f t="shared" ref="AB53:AB56" si="433">IF(AD53&gt;AE53,1,0)</f>
        <v>0</v>
      </c>
      <c r="AC53" s="14">
        <f t="shared" ref="AC53:AC56" si="434">IF(AA53*AE53&gt;AD53,1,0)</f>
        <v>0</v>
      </c>
      <c r="AD53" s="14">
        <f t="shared" ref="AD53:AD56" si="435">IF(AA$1=$F53,$H53,IF(AA$1=$G53,$J53,0))</f>
        <v>0</v>
      </c>
      <c r="AE53" s="14">
        <f t="shared" ref="AE53:AE56" si="436">IF(AA$1=$F53,$J53,IF(AA$1=$G53,$H53,0))</f>
        <v>0</v>
      </c>
      <c r="AF53" s="14">
        <f t="shared" ref="AF53:AF56" si="437">IF(AD53&gt;AE53,2,0)</f>
        <v>0</v>
      </c>
      <c r="AG53" s="15">
        <f t="shared" ref="AG53:AG56" si="438">IF(AJ53+AK53&gt;0,1,0)</f>
        <v>0</v>
      </c>
      <c r="AH53" s="15">
        <f t="shared" ref="AH53:AH56" si="439">IF(AJ53&gt;AK53,1,0)</f>
        <v>0</v>
      </c>
      <c r="AI53" s="15">
        <f t="shared" ref="AI53:AI56" si="440">IF(AG53*AK53&gt;AJ53,1,0)</f>
        <v>0</v>
      </c>
      <c r="AJ53" s="15">
        <f t="shared" ref="AJ53:AJ56" si="441">IF(AG$1=$F53,$H53,IF(AG$1=$G53,$J53,0))</f>
        <v>0</v>
      </c>
      <c r="AK53" s="15">
        <f t="shared" ref="AK53:AK56" si="442">IF(AG$1=$F53,$J53,IF(AG$1=$G53,$H53,0))</f>
        <v>0</v>
      </c>
      <c r="AL53" s="15">
        <f t="shared" ref="AL53:AL56" si="443">IF(AJ53&gt;AK53,2,0)</f>
        <v>0</v>
      </c>
      <c r="AM53" s="14">
        <f t="shared" ref="AM53:AM56" si="444">IF(AP53+AQ53&gt;0,1,0)</f>
        <v>0</v>
      </c>
      <c r="AN53" s="14">
        <f t="shared" ref="AN53:AN56" si="445">IF(AP53&gt;AQ53,1,0)</f>
        <v>0</v>
      </c>
      <c r="AO53" s="14">
        <f t="shared" ref="AO53:AO56" si="446">IF(AM53*AQ53&gt;AP53,1,0)</f>
        <v>0</v>
      </c>
      <c r="AP53" s="14">
        <f t="shared" ref="AP53:AP56" si="447">IF(AM$1=$F53,$H53,IF(AM$1=$G53,$J53,0))</f>
        <v>0</v>
      </c>
      <c r="AQ53" s="14">
        <f t="shared" ref="AQ53:AQ56" si="448">IF(AM$1=$F53,$J53,IF(AM$1=$G53,$H53,0))</f>
        <v>0</v>
      </c>
      <c r="AR53" s="14">
        <f t="shared" ref="AR53:AR56" si="449">IF(AP53&gt;AQ53,2,0)</f>
        <v>0</v>
      </c>
      <c r="AS53" s="15">
        <f t="shared" ref="AS53:AS56" si="450">IF(AV53+AW53&gt;0,1,0)</f>
        <v>0</v>
      </c>
      <c r="AT53" s="15">
        <f t="shared" ref="AT53:AT56" si="451">IF(AV53&gt;AW53,1,0)</f>
        <v>0</v>
      </c>
      <c r="AU53" s="15">
        <f t="shared" ref="AU53:AU56" si="452">IF(AS53*AW53&gt;AV53,1,0)</f>
        <v>0</v>
      </c>
      <c r="AV53" s="15">
        <f t="shared" ref="AV53:AV56" si="453">IF(AS$1=$F53,$H53,IF(AS$1=$G53,$J53,0))</f>
        <v>0</v>
      </c>
      <c r="AW53" s="15">
        <f t="shared" ref="AW53:AW56" si="454">IF(AS$1=$F53,$J53,IF(AS$1=$G53,$H53,0))</f>
        <v>0</v>
      </c>
      <c r="AX53" s="15">
        <f t="shared" ref="AX53:AX56" si="455">IF(AV53&gt;AW53,2,0)</f>
        <v>0</v>
      </c>
      <c r="AY53" s="14">
        <f t="shared" ref="AY53:AY56" si="456">IF(BB53+BC53&gt;0,1,0)</f>
        <v>0</v>
      </c>
      <c r="AZ53" s="14">
        <f t="shared" ref="AZ53:AZ56" si="457">IF(BB53&gt;BC53,1,0)</f>
        <v>0</v>
      </c>
      <c r="BA53" s="14">
        <f t="shared" ref="BA53:BA56" si="458">IF(AY53*BC53&gt;BB53,1,0)</f>
        <v>0</v>
      </c>
      <c r="BB53" s="14">
        <f t="shared" ref="BB53:BB56" si="459">IF(AY$1=$F53,$H53,IF(AY$1=$G53,$J53,0))</f>
        <v>0</v>
      </c>
      <c r="BC53" s="14">
        <f t="shared" ref="BC53:BC56" si="460">IF(AY$1=$F53,$J53,IF(AY$1=$G53,$H53,0))</f>
        <v>0</v>
      </c>
      <c r="BD53" s="14">
        <f t="shared" ref="BD53:BD56" si="461">IF(BB53&gt;BC53,2,0)</f>
        <v>0</v>
      </c>
      <c r="BE53" s="15">
        <f t="shared" ref="BE53:BE56" si="462">IF(BH53+BI53&gt;0,1,0)</f>
        <v>0</v>
      </c>
      <c r="BF53" s="15">
        <f t="shared" ref="BF53:BF56" si="463">IF(BH53&gt;BI53,1,0)</f>
        <v>0</v>
      </c>
      <c r="BG53" s="15">
        <f t="shared" ref="BG53:BG56" si="464">IF(BE53*BI53&gt;BH53,1,0)</f>
        <v>0</v>
      </c>
      <c r="BH53" s="15">
        <f t="shared" ref="BH53:BH56" si="465">IF(BE$1=$F53,$H53,IF(BE$1=$G53,$J53,0))</f>
        <v>0</v>
      </c>
      <c r="BI53" s="15">
        <f t="shared" ref="BI53:BI56" si="466">IF(BE$1=$F53,$J53,IF(BE$1=$G53,$H53,0))</f>
        <v>0</v>
      </c>
      <c r="BJ53" s="15">
        <f t="shared" ref="BJ53:BJ56" si="467">IF(BH53&gt;BI53,2,0)</f>
        <v>0</v>
      </c>
    </row>
    <row r="54" spans="1:62">
      <c r="A54" s="54">
        <v>38</v>
      </c>
      <c r="B54" s="54">
        <v>10</v>
      </c>
      <c r="C54" s="55">
        <v>45106</v>
      </c>
      <c r="D54" s="56">
        <v>45106</v>
      </c>
      <c r="E54" s="57">
        <v>0.70833333333333337</v>
      </c>
      <c r="F54" s="58" t="s">
        <v>28</v>
      </c>
      <c r="G54" s="58" t="s">
        <v>33</v>
      </c>
      <c r="H54" s="54">
        <v>0</v>
      </c>
      <c r="I54" s="54" t="s">
        <v>30</v>
      </c>
      <c r="J54" s="54">
        <v>5</v>
      </c>
      <c r="K54" s="59"/>
      <c r="O54" s="14">
        <f t="shared" ref="O54:O56" si="468">IF(R54+S54&gt;0,1,0)</f>
        <v>1</v>
      </c>
      <c r="P54" s="14">
        <f t="shared" ref="P54:P56" si="469">IF(R54&gt;S54,1,0)</f>
        <v>0</v>
      </c>
      <c r="Q54" s="14">
        <f t="shared" ref="Q54:Q56" si="470">IF(O54*S54&gt;R54,1,0)</f>
        <v>1</v>
      </c>
      <c r="R54" s="14">
        <f t="shared" ref="R54:R56" si="471">IF(O$1=$F54,$H54,IF(O$1=$G54,$J54,0))</f>
        <v>0</v>
      </c>
      <c r="S54" s="14">
        <f t="shared" ref="S54:S56" si="472">IF(O$1=$F54,$J54,IF(O$1=$G54,$H54,0))</f>
        <v>5</v>
      </c>
      <c r="T54" s="14">
        <f t="shared" ref="T54:T56" si="473">IF(R54&gt;S54,2,0)</f>
        <v>0</v>
      </c>
      <c r="U54" s="15">
        <f t="shared" ref="U54:U56" si="474">IF(X54+Y54&gt;0,1,0)</f>
        <v>0</v>
      </c>
      <c r="V54" s="15">
        <f t="shared" ref="V54:V56" si="475">IF(X54&gt;Y54,1,0)</f>
        <v>0</v>
      </c>
      <c r="W54" s="15">
        <f t="shared" ref="W54:W56" si="476">IF(U54*Y54&gt;X54,1,0)</f>
        <v>0</v>
      </c>
      <c r="X54" s="15">
        <f t="shared" ref="X54:X56" si="477">IF(U$1=$F54,$H54,IF(U$1=$G54,$J54,0))</f>
        <v>0</v>
      </c>
      <c r="Y54" s="15">
        <f t="shared" ref="Y54:Y56" si="478">IF(U$1=$F54,$J54,IF(U$1=$G54,$H54,0))</f>
        <v>0</v>
      </c>
      <c r="Z54" s="15">
        <f t="shared" ref="Z54:Z56" si="479">IF(X54&gt;Y54,2,0)</f>
        <v>0</v>
      </c>
      <c r="AA54" s="14">
        <f t="shared" si="432"/>
        <v>0</v>
      </c>
      <c r="AB54" s="14">
        <f t="shared" si="433"/>
        <v>0</v>
      </c>
      <c r="AC54" s="14">
        <f t="shared" si="434"/>
        <v>0</v>
      </c>
      <c r="AD54" s="14">
        <f t="shared" si="435"/>
        <v>0</v>
      </c>
      <c r="AE54" s="14">
        <f t="shared" si="436"/>
        <v>0</v>
      </c>
      <c r="AF54" s="14">
        <f t="shared" si="437"/>
        <v>0</v>
      </c>
      <c r="AG54" s="15">
        <f t="shared" si="438"/>
        <v>1</v>
      </c>
      <c r="AH54" s="15">
        <f t="shared" si="439"/>
        <v>1</v>
      </c>
      <c r="AI54" s="15">
        <f t="shared" si="440"/>
        <v>0</v>
      </c>
      <c r="AJ54" s="15">
        <f t="shared" si="441"/>
        <v>5</v>
      </c>
      <c r="AK54" s="15">
        <f t="shared" si="442"/>
        <v>0</v>
      </c>
      <c r="AL54" s="15">
        <f t="shared" si="443"/>
        <v>2</v>
      </c>
      <c r="AM54" s="14">
        <f t="shared" si="444"/>
        <v>0</v>
      </c>
      <c r="AN54" s="14">
        <f t="shared" si="445"/>
        <v>0</v>
      </c>
      <c r="AO54" s="14">
        <f t="shared" si="446"/>
        <v>0</v>
      </c>
      <c r="AP54" s="14">
        <f t="shared" si="447"/>
        <v>0</v>
      </c>
      <c r="AQ54" s="14">
        <f t="shared" si="448"/>
        <v>0</v>
      </c>
      <c r="AR54" s="14">
        <f t="shared" si="449"/>
        <v>0</v>
      </c>
      <c r="AS54" s="15">
        <f t="shared" si="450"/>
        <v>0</v>
      </c>
      <c r="AT54" s="15">
        <f t="shared" si="451"/>
        <v>0</v>
      </c>
      <c r="AU54" s="15">
        <f t="shared" si="452"/>
        <v>0</v>
      </c>
      <c r="AV54" s="15">
        <f t="shared" si="453"/>
        <v>0</v>
      </c>
      <c r="AW54" s="15">
        <f t="shared" si="454"/>
        <v>0</v>
      </c>
      <c r="AX54" s="15">
        <f t="shared" si="455"/>
        <v>0</v>
      </c>
      <c r="AY54" s="14">
        <f t="shared" si="456"/>
        <v>0</v>
      </c>
      <c r="AZ54" s="14">
        <f t="shared" si="457"/>
        <v>0</v>
      </c>
      <c r="BA54" s="14">
        <f t="shared" si="458"/>
        <v>0</v>
      </c>
      <c r="BB54" s="14">
        <f t="shared" si="459"/>
        <v>0</v>
      </c>
      <c r="BC54" s="14">
        <f t="shared" si="460"/>
        <v>0</v>
      </c>
      <c r="BD54" s="14">
        <f t="shared" si="461"/>
        <v>0</v>
      </c>
      <c r="BE54" s="15">
        <f t="shared" si="462"/>
        <v>0</v>
      </c>
      <c r="BF54" s="15">
        <f t="shared" si="463"/>
        <v>0</v>
      </c>
      <c r="BG54" s="15">
        <f t="shared" si="464"/>
        <v>0</v>
      </c>
      <c r="BH54" s="15">
        <f t="shared" si="465"/>
        <v>0</v>
      </c>
      <c r="BI54" s="15">
        <f t="shared" si="466"/>
        <v>0</v>
      </c>
      <c r="BJ54" s="15">
        <f t="shared" si="467"/>
        <v>0</v>
      </c>
    </row>
    <row r="55" spans="1:62">
      <c r="A55" s="54">
        <v>39</v>
      </c>
      <c r="B55" s="54">
        <v>10</v>
      </c>
      <c r="C55" s="55">
        <v>45106</v>
      </c>
      <c r="D55" s="56">
        <v>45106</v>
      </c>
      <c r="E55" s="57">
        <v>0.70833333333333337</v>
      </c>
      <c r="F55" s="58" t="s">
        <v>32</v>
      </c>
      <c r="G55" s="58" t="s">
        <v>35</v>
      </c>
      <c r="H55" s="54">
        <v>1</v>
      </c>
      <c r="I55" s="54" t="s">
        <v>30</v>
      </c>
      <c r="J55" s="54">
        <v>5</v>
      </c>
      <c r="K55" s="59"/>
      <c r="O55" s="14">
        <f t="shared" si="468"/>
        <v>0</v>
      </c>
      <c r="P55" s="14">
        <f t="shared" si="469"/>
        <v>0</v>
      </c>
      <c r="Q55" s="14">
        <f t="shared" si="470"/>
        <v>0</v>
      </c>
      <c r="R55" s="14">
        <f t="shared" si="471"/>
        <v>0</v>
      </c>
      <c r="S55" s="14">
        <f t="shared" si="472"/>
        <v>0</v>
      </c>
      <c r="T55" s="14">
        <f t="shared" si="473"/>
        <v>0</v>
      </c>
      <c r="U55" s="15">
        <f t="shared" si="474"/>
        <v>0</v>
      </c>
      <c r="V55" s="15">
        <f t="shared" si="475"/>
        <v>0</v>
      </c>
      <c r="W55" s="15">
        <f t="shared" si="476"/>
        <v>0</v>
      </c>
      <c r="X55" s="15">
        <f t="shared" si="477"/>
        <v>0</v>
      </c>
      <c r="Y55" s="15">
        <f t="shared" si="478"/>
        <v>0</v>
      </c>
      <c r="Z55" s="15">
        <f t="shared" si="479"/>
        <v>0</v>
      </c>
      <c r="AA55" s="14">
        <f t="shared" si="432"/>
        <v>1</v>
      </c>
      <c r="AB55" s="14">
        <f t="shared" si="433"/>
        <v>0</v>
      </c>
      <c r="AC55" s="14">
        <f t="shared" si="434"/>
        <v>1</v>
      </c>
      <c r="AD55" s="14">
        <f t="shared" si="435"/>
        <v>1</v>
      </c>
      <c r="AE55" s="14">
        <f t="shared" si="436"/>
        <v>5</v>
      </c>
      <c r="AF55" s="14">
        <f t="shared" si="437"/>
        <v>0</v>
      </c>
      <c r="AG55" s="15">
        <f t="shared" si="438"/>
        <v>0</v>
      </c>
      <c r="AH55" s="15">
        <f t="shared" si="439"/>
        <v>0</v>
      </c>
      <c r="AI55" s="15">
        <f t="shared" si="440"/>
        <v>0</v>
      </c>
      <c r="AJ55" s="15">
        <f t="shared" si="441"/>
        <v>0</v>
      </c>
      <c r="AK55" s="15">
        <f t="shared" si="442"/>
        <v>0</v>
      </c>
      <c r="AL55" s="15">
        <f t="shared" si="443"/>
        <v>0</v>
      </c>
      <c r="AM55" s="14">
        <f t="shared" si="444"/>
        <v>0</v>
      </c>
      <c r="AN55" s="14">
        <f t="shared" si="445"/>
        <v>0</v>
      </c>
      <c r="AO55" s="14">
        <f t="shared" si="446"/>
        <v>0</v>
      </c>
      <c r="AP55" s="14">
        <f t="shared" si="447"/>
        <v>0</v>
      </c>
      <c r="AQ55" s="14">
        <f t="shared" si="448"/>
        <v>0</v>
      </c>
      <c r="AR55" s="14">
        <f t="shared" si="449"/>
        <v>0</v>
      </c>
      <c r="AS55" s="15">
        <f t="shared" si="450"/>
        <v>1</v>
      </c>
      <c r="AT55" s="15">
        <f t="shared" si="451"/>
        <v>1</v>
      </c>
      <c r="AU55" s="15">
        <f t="shared" si="452"/>
        <v>0</v>
      </c>
      <c r="AV55" s="15">
        <f t="shared" si="453"/>
        <v>5</v>
      </c>
      <c r="AW55" s="15">
        <f t="shared" si="454"/>
        <v>1</v>
      </c>
      <c r="AX55" s="15">
        <f t="shared" si="455"/>
        <v>2</v>
      </c>
      <c r="AY55" s="14">
        <f t="shared" si="456"/>
        <v>0</v>
      </c>
      <c r="AZ55" s="14">
        <f t="shared" si="457"/>
        <v>0</v>
      </c>
      <c r="BA55" s="14">
        <f t="shared" si="458"/>
        <v>0</v>
      </c>
      <c r="BB55" s="14">
        <f t="shared" si="459"/>
        <v>0</v>
      </c>
      <c r="BC55" s="14">
        <f t="shared" si="460"/>
        <v>0</v>
      </c>
      <c r="BD55" s="14">
        <f t="shared" si="461"/>
        <v>0</v>
      </c>
      <c r="BE55" s="15">
        <f t="shared" si="462"/>
        <v>0</v>
      </c>
      <c r="BF55" s="15">
        <f t="shared" si="463"/>
        <v>0</v>
      </c>
      <c r="BG55" s="15">
        <f t="shared" si="464"/>
        <v>0</v>
      </c>
      <c r="BH55" s="15">
        <f t="shared" si="465"/>
        <v>0</v>
      </c>
      <c r="BI55" s="15">
        <f t="shared" si="466"/>
        <v>0</v>
      </c>
      <c r="BJ55" s="15">
        <f t="shared" si="467"/>
        <v>0</v>
      </c>
    </row>
    <row r="56" spans="1:62">
      <c r="A56" s="54">
        <v>40</v>
      </c>
      <c r="B56" s="54">
        <v>10</v>
      </c>
      <c r="C56" s="55">
        <v>45105</v>
      </c>
      <c r="D56" s="56">
        <v>45105</v>
      </c>
      <c r="E56" s="57">
        <v>0.70833333333333337</v>
      </c>
      <c r="F56" s="58" t="s">
        <v>34</v>
      </c>
      <c r="G56" s="58" t="s">
        <v>36</v>
      </c>
      <c r="H56" s="54">
        <v>0</v>
      </c>
      <c r="I56" s="54" t="s">
        <v>30</v>
      </c>
      <c r="J56" s="54">
        <v>5</v>
      </c>
      <c r="K56" s="72"/>
      <c r="O56" s="14">
        <f t="shared" si="468"/>
        <v>0</v>
      </c>
      <c r="P56" s="14">
        <f t="shared" si="469"/>
        <v>0</v>
      </c>
      <c r="Q56" s="14">
        <f t="shared" si="470"/>
        <v>0</v>
      </c>
      <c r="R56" s="14">
        <f t="shared" si="471"/>
        <v>0</v>
      </c>
      <c r="S56" s="14">
        <f t="shared" si="472"/>
        <v>0</v>
      </c>
      <c r="T56" s="14">
        <f t="shared" si="473"/>
        <v>0</v>
      </c>
      <c r="U56" s="15">
        <f t="shared" si="474"/>
        <v>0</v>
      </c>
      <c r="V56" s="15">
        <f t="shared" si="475"/>
        <v>0</v>
      </c>
      <c r="W56" s="15">
        <f t="shared" si="476"/>
        <v>0</v>
      </c>
      <c r="X56" s="15">
        <f t="shared" si="477"/>
        <v>0</v>
      </c>
      <c r="Y56" s="15">
        <f t="shared" si="478"/>
        <v>0</v>
      </c>
      <c r="Z56" s="15">
        <f t="shared" si="479"/>
        <v>0</v>
      </c>
      <c r="AA56" s="14">
        <f t="shared" si="432"/>
        <v>0</v>
      </c>
      <c r="AB56" s="14">
        <f t="shared" si="433"/>
        <v>0</v>
      </c>
      <c r="AC56" s="14">
        <f t="shared" si="434"/>
        <v>0</v>
      </c>
      <c r="AD56" s="14">
        <f t="shared" si="435"/>
        <v>0</v>
      </c>
      <c r="AE56" s="14">
        <f t="shared" si="436"/>
        <v>0</v>
      </c>
      <c r="AF56" s="14">
        <f t="shared" si="437"/>
        <v>0</v>
      </c>
      <c r="AG56" s="15">
        <f t="shared" si="438"/>
        <v>0</v>
      </c>
      <c r="AH56" s="15">
        <f t="shared" si="439"/>
        <v>0</v>
      </c>
      <c r="AI56" s="15">
        <f t="shared" si="440"/>
        <v>0</v>
      </c>
      <c r="AJ56" s="15">
        <f t="shared" si="441"/>
        <v>0</v>
      </c>
      <c r="AK56" s="15">
        <f t="shared" si="442"/>
        <v>0</v>
      </c>
      <c r="AL56" s="15">
        <f t="shared" si="443"/>
        <v>0</v>
      </c>
      <c r="AM56" s="14">
        <f t="shared" si="444"/>
        <v>1</v>
      </c>
      <c r="AN56" s="14">
        <f t="shared" si="445"/>
        <v>0</v>
      </c>
      <c r="AO56" s="14">
        <f t="shared" si="446"/>
        <v>1</v>
      </c>
      <c r="AP56" s="14">
        <f t="shared" si="447"/>
        <v>0</v>
      </c>
      <c r="AQ56" s="14">
        <f t="shared" si="448"/>
        <v>5</v>
      </c>
      <c r="AR56" s="14">
        <f t="shared" si="449"/>
        <v>0</v>
      </c>
      <c r="AS56" s="15">
        <f t="shared" si="450"/>
        <v>0</v>
      </c>
      <c r="AT56" s="15">
        <f t="shared" si="451"/>
        <v>0</v>
      </c>
      <c r="AU56" s="15">
        <f t="shared" si="452"/>
        <v>0</v>
      </c>
      <c r="AV56" s="15">
        <f t="shared" si="453"/>
        <v>0</v>
      </c>
      <c r="AW56" s="15">
        <f t="shared" si="454"/>
        <v>0</v>
      </c>
      <c r="AX56" s="15">
        <f t="shared" si="455"/>
        <v>0</v>
      </c>
      <c r="AY56" s="14">
        <f t="shared" si="456"/>
        <v>1</v>
      </c>
      <c r="AZ56" s="14">
        <f t="shared" si="457"/>
        <v>1</v>
      </c>
      <c r="BA56" s="14">
        <f t="shared" si="458"/>
        <v>0</v>
      </c>
      <c r="BB56" s="14">
        <f t="shared" si="459"/>
        <v>5</v>
      </c>
      <c r="BC56" s="14">
        <f t="shared" si="460"/>
        <v>0</v>
      </c>
      <c r="BD56" s="14">
        <f t="shared" si="461"/>
        <v>2</v>
      </c>
      <c r="BE56" s="15">
        <f t="shared" si="462"/>
        <v>0</v>
      </c>
      <c r="BF56" s="15">
        <f t="shared" si="463"/>
        <v>0</v>
      </c>
      <c r="BG56" s="15">
        <f t="shared" si="464"/>
        <v>0</v>
      </c>
      <c r="BH56" s="15">
        <f t="shared" si="465"/>
        <v>0</v>
      </c>
      <c r="BI56" s="15">
        <f t="shared" si="466"/>
        <v>0</v>
      </c>
      <c r="BJ56" s="15">
        <f t="shared" si="467"/>
        <v>0</v>
      </c>
    </row>
    <row r="57" spans="1:62">
      <c r="A57" s="61"/>
      <c r="B57" s="62"/>
      <c r="C57" s="62"/>
      <c r="D57" s="62"/>
      <c r="E57" s="62"/>
      <c r="F57" s="62"/>
      <c r="G57" s="62"/>
      <c r="H57" s="62"/>
      <c r="I57" s="62"/>
      <c r="J57" s="63"/>
      <c r="K57" s="59"/>
      <c r="O57" s="14"/>
      <c r="P57" s="14"/>
      <c r="Q57" s="14"/>
      <c r="R57" s="14"/>
      <c r="S57" s="14"/>
      <c r="T57" s="14"/>
      <c r="U57" s="15"/>
      <c r="V57" s="15"/>
      <c r="W57" s="15"/>
      <c r="X57" s="15"/>
      <c r="Y57" s="15"/>
      <c r="Z57" s="15"/>
      <c r="AA57" s="14"/>
      <c r="AB57" s="14"/>
      <c r="AC57" s="14"/>
      <c r="AD57" s="14"/>
      <c r="AE57" s="14"/>
      <c r="AF57" s="14"/>
      <c r="AG57" s="15"/>
      <c r="AH57" s="15"/>
      <c r="AI57" s="15"/>
      <c r="AJ57" s="15"/>
      <c r="AK57" s="15"/>
      <c r="AL57" s="15"/>
      <c r="AM57" s="14"/>
      <c r="AN57" s="14"/>
      <c r="AO57" s="14"/>
      <c r="AP57" s="14"/>
      <c r="AQ57" s="14"/>
      <c r="AR57" s="14"/>
      <c r="AS57" s="15"/>
      <c r="AT57" s="15"/>
      <c r="AU57" s="15"/>
      <c r="AV57" s="15"/>
      <c r="AW57" s="15"/>
      <c r="AX57" s="15"/>
      <c r="AY57" s="14"/>
      <c r="AZ57" s="14"/>
      <c r="BA57" s="14"/>
      <c r="BB57" s="14"/>
      <c r="BC57" s="14"/>
      <c r="BD57" s="14"/>
      <c r="BE57" s="15"/>
      <c r="BF57" s="15"/>
      <c r="BG57" s="15"/>
      <c r="BH57" s="15"/>
      <c r="BI57" s="15"/>
      <c r="BJ57" s="15"/>
    </row>
    <row r="58" spans="1:62">
      <c r="A58" s="54">
        <v>41</v>
      </c>
      <c r="B58" s="54">
        <v>11</v>
      </c>
      <c r="C58" s="55"/>
      <c r="D58" s="56"/>
      <c r="E58" s="57"/>
      <c r="F58" s="58" t="s">
        <v>34</v>
      </c>
      <c r="G58" s="58" t="s">
        <v>29</v>
      </c>
      <c r="H58" s="54"/>
      <c r="I58" s="54" t="s">
        <v>30</v>
      </c>
      <c r="J58" s="54"/>
      <c r="K58" s="59"/>
      <c r="O58" s="14">
        <f>IF(R58+S58&gt;0,1,0)</f>
        <v>0</v>
      </c>
      <c r="P58" s="14">
        <f>IF(R58&gt;S58,1,0)</f>
        <v>0</v>
      </c>
      <c r="Q58" s="14">
        <f>IF(O58*S58&gt;R58,1,0)</f>
        <v>0</v>
      </c>
      <c r="R58" s="14">
        <f>IF(O$1=$F58,$H58,IF(O$1=$G58,$J58,0))</f>
        <v>0</v>
      </c>
      <c r="S58" s="14">
        <f>IF(O$1=$F58,$J58,IF(O$1=$G58,$H58,0))</f>
        <v>0</v>
      </c>
      <c r="T58" s="14">
        <f>IF(R58&gt;S58,2,0)</f>
        <v>0</v>
      </c>
      <c r="U58" s="15">
        <f>IF(X58+Y58&gt;0,1,0)</f>
        <v>0</v>
      </c>
      <c r="V58" s="15">
        <f>IF(X58&gt;Y58,1,0)</f>
        <v>0</v>
      </c>
      <c r="W58" s="15">
        <f>IF(U58*Y58&gt;X58,1,0)</f>
        <v>0</v>
      </c>
      <c r="X58" s="15">
        <f>IF(U$1=$F58,$H58,IF(U$1=$G58,$J58,0))</f>
        <v>0</v>
      </c>
      <c r="Y58" s="15">
        <f>IF(U$1=$F58,$J58,IF(U$1=$G58,$H58,0))</f>
        <v>0</v>
      </c>
      <c r="Z58" s="15">
        <f>IF(X58&gt;Y58,2,0)</f>
        <v>0</v>
      </c>
      <c r="AA58" s="14">
        <f t="shared" ref="AA58:AA61" si="480">IF(AD58+AE58&gt;0,1,0)</f>
        <v>0</v>
      </c>
      <c r="AB58" s="14">
        <f t="shared" ref="AB58:AB61" si="481">IF(AD58&gt;AE58,1,0)</f>
        <v>0</v>
      </c>
      <c r="AC58" s="14">
        <f t="shared" ref="AC58:AC61" si="482">IF(AA58*AE58&gt;AD58,1,0)</f>
        <v>0</v>
      </c>
      <c r="AD58" s="14">
        <f t="shared" ref="AD58:AD61" si="483">IF(AA$1=$F58,$H58,IF(AA$1=$G58,$J58,0))</f>
        <v>0</v>
      </c>
      <c r="AE58" s="14">
        <f t="shared" ref="AE58:AE61" si="484">IF(AA$1=$F58,$J58,IF(AA$1=$G58,$H58,0))</f>
        <v>0</v>
      </c>
      <c r="AF58" s="14">
        <f t="shared" ref="AF58:AF61" si="485">IF(AD58&gt;AE58,2,0)</f>
        <v>0</v>
      </c>
      <c r="AG58" s="15">
        <f t="shared" ref="AG58:AG61" si="486">IF(AJ58+AK58&gt;0,1,0)</f>
        <v>0</v>
      </c>
      <c r="AH58" s="15">
        <f t="shared" ref="AH58:AH61" si="487">IF(AJ58&gt;AK58,1,0)</f>
        <v>0</v>
      </c>
      <c r="AI58" s="15">
        <f t="shared" ref="AI58:AI61" si="488">IF(AG58*AK58&gt;AJ58,1,0)</f>
        <v>0</v>
      </c>
      <c r="AJ58" s="15">
        <f t="shared" ref="AJ58:AJ61" si="489">IF(AG$1=$F58,$H58,IF(AG$1=$G58,$J58,0))</f>
        <v>0</v>
      </c>
      <c r="AK58" s="15">
        <f t="shared" ref="AK58:AK61" si="490">IF(AG$1=$F58,$J58,IF(AG$1=$G58,$H58,0))</f>
        <v>0</v>
      </c>
      <c r="AL58" s="15">
        <f t="shared" ref="AL58:AL61" si="491">IF(AJ58&gt;AK58,2,0)</f>
        <v>0</v>
      </c>
      <c r="AM58" s="14">
        <f t="shared" ref="AM58:AM61" si="492">IF(AP58+AQ58&gt;0,1,0)</f>
        <v>0</v>
      </c>
      <c r="AN58" s="14">
        <f t="shared" ref="AN58:AN61" si="493">IF(AP58&gt;AQ58,1,0)</f>
        <v>0</v>
      </c>
      <c r="AO58" s="14">
        <f t="shared" ref="AO58:AO61" si="494">IF(AM58*AQ58&gt;AP58,1,0)</f>
        <v>0</v>
      </c>
      <c r="AP58" s="14">
        <f t="shared" ref="AP58:AP61" si="495">IF(AM$1=$F58,$H58,IF(AM$1=$G58,$J58,0))</f>
        <v>0</v>
      </c>
      <c r="AQ58" s="14">
        <f t="shared" ref="AQ58:AQ61" si="496">IF(AM$1=$F58,$J58,IF(AM$1=$G58,$H58,0))</f>
        <v>0</v>
      </c>
      <c r="AR58" s="14">
        <f t="shared" ref="AR58:AR61" si="497">IF(AP58&gt;AQ58,2,0)</f>
        <v>0</v>
      </c>
      <c r="AS58" s="15">
        <f t="shared" ref="AS58:AS61" si="498">IF(AV58+AW58&gt;0,1,0)</f>
        <v>0</v>
      </c>
      <c r="AT58" s="15">
        <f t="shared" ref="AT58:AT61" si="499">IF(AV58&gt;AW58,1,0)</f>
        <v>0</v>
      </c>
      <c r="AU58" s="15">
        <f t="shared" ref="AU58:AU61" si="500">IF(AS58*AW58&gt;AV58,1,0)</f>
        <v>0</v>
      </c>
      <c r="AV58" s="15">
        <f t="shared" ref="AV58:AV61" si="501">IF(AS$1=$F58,$H58,IF(AS$1=$G58,$J58,0))</f>
        <v>0</v>
      </c>
      <c r="AW58" s="15">
        <f t="shared" ref="AW58:AW61" si="502">IF(AS$1=$F58,$J58,IF(AS$1=$G58,$H58,0))</f>
        <v>0</v>
      </c>
      <c r="AX58" s="15">
        <f t="shared" ref="AX58:AX61" si="503">IF(AV58&gt;AW58,2,0)</f>
        <v>0</v>
      </c>
      <c r="AY58" s="14">
        <f t="shared" ref="AY58:AY61" si="504">IF(BB58+BC58&gt;0,1,0)</f>
        <v>0</v>
      </c>
      <c r="AZ58" s="14">
        <f t="shared" ref="AZ58:AZ61" si="505">IF(BB58&gt;BC58,1,0)</f>
        <v>0</v>
      </c>
      <c r="BA58" s="14">
        <f t="shared" ref="BA58:BA61" si="506">IF(AY58*BC58&gt;BB58,1,0)</f>
        <v>0</v>
      </c>
      <c r="BB58" s="14">
        <f t="shared" ref="BB58:BB61" si="507">IF(AY$1=$F58,$H58,IF(AY$1=$G58,$J58,0))</f>
        <v>0</v>
      </c>
      <c r="BC58" s="14">
        <f t="shared" ref="BC58:BC61" si="508">IF(AY$1=$F58,$J58,IF(AY$1=$G58,$H58,0))</f>
        <v>0</v>
      </c>
      <c r="BD58" s="14">
        <f t="shared" ref="BD58:BD61" si="509">IF(BB58&gt;BC58,2,0)</f>
        <v>0</v>
      </c>
      <c r="BE58" s="15">
        <f t="shared" ref="BE58:BE61" si="510">IF(BH58+BI58&gt;0,1,0)</f>
        <v>0</v>
      </c>
      <c r="BF58" s="15">
        <f t="shared" ref="BF58:BF61" si="511">IF(BH58&gt;BI58,1,0)</f>
        <v>0</v>
      </c>
      <c r="BG58" s="15">
        <f t="shared" ref="BG58:BG61" si="512">IF(BE58*BI58&gt;BH58,1,0)</f>
        <v>0</v>
      </c>
      <c r="BH58" s="15">
        <f t="shared" ref="BH58:BH61" si="513">IF(BE$1=$F58,$H58,IF(BE$1=$G58,$J58,0))</f>
        <v>0</v>
      </c>
      <c r="BI58" s="15">
        <f t="shared" ref="BI58:BI61" si="514">IF(BE$1=$F58,$J58,IF(BE$1=$G58,$H58,0))</f>
        <v>0</v>
      </c>
      <c r="BJ58" s="15">
        <f t="shared" ref="BJ58:BJ61" si="515">IF(BH58&gt;BI58,2,0)</f>
        <v>0</v>
      </c>
    </row>
    <row r="59" spans="1:62">
      <c r="A59" s="54">
        <v>42</v>
      </c>
      <c r="B59" s="54">
        <v>11</v>
      </c>
      <c r="C59" s="55">
        <v>45175</v>
      </c>
      <c r="D59" s="56">
        <v>45175</v>
      </c>
      <c r="E59" s="57">
        <v>0.6875</v>
      </c>
      <c r="F59" s="58" t="s">
        <v>36</v>
      </c>
      <c r="G59" s="58" t="s">
        <v>32</v>
      </c>
      <c r="H59" s="54">
        <v>5</v>
      </c>
      <c r="I59" s="54" t="s">
        <v>30</v>
      </c>
      <c r="J59" s="54">
        <v>1</v>
      </c>
      <c r="K59" s="59"/>
      <c r="O59" s="14">
        <f t="shared" ref="O59:O61" si="516">IF(R59+S59&gt;0,1,0)</f>
        <v>0</v>
      </c>
      <c r="P59" s="14">
        <f t="shared" ref="P59:P61" si="517">IF(R59&gt;S59,1,0)</f>
        <v>0</v>
      </c>
      <c r="Q59" s="14">
        <f t="shared" ref="Q59:Q61" si="518">IF(O59*S59&gt;R59,1,0)</f>
        <v>0</v>
      </c>
      <c r="R59" s="14">
        <f t="shared" ref="R59:R61" si="519">IF(O$1=$F59,$H59,IF(O$1=$G59,$J59,0))</f>
        <v>0</v>
      </c>
      <c r="S59" s="14">
        <f t="shared" ref="S59:S61" si="520">IF(O$1=$F59,$J59,IF(O$1=$G59,$H59,0))</f>
        <v>0</v>
      </c>
      <c r="T59" s="14">
        <f t="shared" ref="T59:T61" si="521">IF(R59&gt;S59,2,0)</f>
        <v>0</v>
      </c>
      <c r="U59" s="15">
        <f t="shared" ref="U59:U61" si="522">IF(X59+Y59&gt;0,1,0)</f>
        <v>0</v>
      </c>
      <c r="V59" s="15">
        <f t="shared" ref="V59:V61" si="523">IF(X59&gt;Y59,1,0)</f>
        <v>0</v>
      </c>
      <c r="W59" s="15">
        <f t="shared" ref="W59:W61" si="524">IF(U59*Y59&gt;X59,1,0)</f>
        <v>0</v>
      </c>
      <c r="X59" s="15">
        <f t="shared" ref="X59:X61" si="525">IF(U$1=$F59,$H59,IF(U$1=$G59,$J59,0))</f>
        <v>0</v>
      </c>
      <c r="Y59" s="15">
        <f t="shared" ref="Y59:Y61" si="526">IF(U$1=$F59,$J59,IF(U$1=$G59,$H59,0))</f>
        <v>0</v>
      </c>
      <c r="Z59" s="15">
        <f t="shared" ref="Z59:Z61" si="527">IF(X59&gt;Y59,2,0)</f>
        <v>0</v>
      </c>
      <c r="AA59" s="14">
        <f t="shared" si="480"/>
        <v>1</v>
      </c>
      <c r="AB59" s="14">
        <f t="shared" si="481"/>
        <v>0</v>
      </c>
      <c r="AC59" s="14">
        <f t="shared" si="482"/>
        <v>1</v>
      </c>
      <c r="AD59" s="14">
        <f t="shared" si="483"/>
        <v>1</v>
      </c>
      <c r="AE59" s="14">
        <f t="shared" si="484"/>
        <v>5</v>
      </c>
      <c r="AF59" s="14">
        <f t="shared" si="485"/>
        <v>0</v>
      </c>
      <c r="AG59" s="15">
        <f t="shared" si="486"/>
        <v>0</v>
      </c>
      <c r="AH59" s="15">
        <f t="shared" si="487"/>
        <v>0</v>
      </c>
      <c r="AI59" s="15">
        <f t="shared" si="488"/>
        <v>0</v>
      </c>
      <c r="AJ59" s="15">
        <f t="shared" si="489"/>
        <v>0</v>
      </c>
      <c r="AK59" s="15">
        <f t="shared" si="490"/>
        <v>0</v>
      </c>
      <c r="AL59" s="15">
        <f t="shared" si="491"/>
        <v>0</v>
      </c>
      <c r="AM59" s="14">
        <f t="shared" si="492"/>
        <v>0</v>
      </c>
      <c r="AN59" s="14">
        <f t="shared" si="493"/>
        <v>0</v>
      </c>
      <c r="AO59" s="14">
        <f t="shared" si="494"/>
        <v>0</v>
      </c>
      <c r="AP59" s="14">
        <f t="shared" si="495"/>
        <v>0</v>
      </c>
      <c r="AQ59" s="14">
        <f t="shared" si="496"/>
        <v>0</v>
      </c>
      <c r="AR59" s="14">
        <f t="shared" si="497"/>
        <v>0</v>
      </c>
      <c r="AS59" s="15">
        <f t="shared" si="498"/>
        <v>0</v>
      </c>
      <c r="AT59" s="15">
        <f t="shared" si="499"/>
        <v>0</v>
      </c>
      <c r="AU59" s="15">
        <f t="shared" si="500"/>
        <v>0</v>
      </c>
      <c r="AV59" s="15">
        <f t="shared" si="501"/>
        <v>0</v>
      </c>
      <c r="AW59" s="15">
        <f t="shared" si="502"/>
        <v>0</v>
      </c>
      <c r="AX59" s="15">
        <f t="shared" si="503"/>
        <v>0</v>
      </c>
      <c r="AY59" s="14">
        <f t="shared" si="504"/>
        <v>1</v>
      </c>
      <c r="AZ59" s="14">
        <f t="shared" si="505"/>
        <v>1</v>
      </c>
      <c r="BA59" s="14">
        <f t="shared" si="506"/>
        <v>0</v>
      </c>
      <c r="BB59" s="14">
        <f t="shared" si="507"/>
        <v>5</v>
      </c>
      <c r="BC59" s="14">
        <f t="shared" si="508"/>
        <v>1</v>
      </c>
      <c r="BD59" s="14">
        <f t="shared" si="509"/>
        <v>2</v>
      </c>
      <c r="BE59" s="15">
        <f t="shared" si="510"/>
        <v>0</v>
      </c>
      <c r="BF59" s="15">
        <f t="shared" si="511"/>
        <v>0</v>
      </c>
      <c r="BG59" s="15">
        <f t="shared" si="512"/>
        <v>0</v>
      </c>
      <c r="BH59" s="15">
        <f t="shared" si="513"/>
        <v>0</v>
      </c>
      <c r="BI59" s="15">
        <f t="shared" si="514"/>
        <v>0</v>
      </c>
      <c r="BJ59" s="15">
        <f t="shared" si="515"/>
        <v>0</v>
      </c>
    </row>
    <row r="60" spans="1:62">
      <c r="A60" s="54">
        <v>43</v>
      </c>
      <c r="B60" s="54">
        <v>11</v>
      </c>
      <c r="C60" s="55">
        <v>45175</v>
      </c>
      <c r="D60" s="56">
        <v>45175</v>
      </c>
      <c r="E60" s="57">
        <v>0.6875</v>
      </c>
      <c r="F60" s="58" t="s">
        <v>35</v>
      </c>
      <c r="G60" s="58" t="s">
        <v>28</v>
      </c>
      <c r="H60" s="54">
        <v>5</v>
      </c>
      <c r="I60" s="54" t="s">
        <v>30</v>
      </c>
      <c r="J60" s="54">
        <v>1</v>
      </c>
      <c r="K60" s="59"/>
      <c r="O60" s="14">
        <f t="shared" si="516"/>
        <v>1</v>
      </c>
      <c r="P60" s="14">
        <f t="shared" si="517"/>
        <v>0</v>
      </c>
      <c r="Q60" s="14">
        <f t="shared" si="518"/>
        <v>1</v>
      </c>
      <c r="R60" s="14">
        <f t="shared" si="519"/>
        <v>1</v>
      </c>
      <c r="S60" s="14">
        <f t="shared" si="520"/>
        <v>5</v>
      </c>
      <c r="T60" s="14">
        <f t="shared" si="521"/>
        <v>0</v>
      </c>
      <c r="U60" s="15">
        <f t="shared" si="522"/>
        <v>0</v>
      </c>
      <c r="V60" s="15">
        <f t="shared" si="523"/>
        <v>0</v>
      </c>
      <c r="W60" s="15">
        <f t="shared" si="524"/>
        <v>0</v>
      </c>
      <c r="X60" s="15">
        <f t="shared" si="525"/>
        <v>0</v>
      </c>
      <c r="Y60" s="15">
        <f t="shared" si="526"/>
        <v>0</v>
      </c>
      <c r="Z60" s="15">
        <f t="shared" si="527"/>
        <v>0</v>
      </c>
      <c r="AA60" s="14">
        <f t="shared" si="480"/>
        <v>0</v>
      </c>
      <c r="AB60" s="14">
        <f t="shared" si="481"/>
        <v>0</v>
      </c>
      <c r="AC60" s="14">
        <f t="shared" si="482"/>
        <v>0</v>
      </c>
      <c r="AD60" s="14">
        <f t="shared" si="483"/>
        <v>0</v>
      </c>
      <c r="AE60" s="14">
        <f t="shared" si="484"/>
        <v>0</v>
      </c>
      <c r="AF60" s="14">
        <f t="shared" si="485"/>
        <v>0</v>
      </c>
      <c r="AG60" s="15">
        <f t="shared" si="486"/>
        <v>0</v>
      </c>
      <c r="AH60" s="15">
        <f t="shared" si="487"/>
        <v>0</v>
      </c>
      <c r="AI60" s="15">
        <f t="shared" si="488"/>
        <v>0</v>
      </c>
      <c r="AJ60" s="15">
        <f t="shared" si="489"/>
        <v>0</v>
      </c>
      <c r="AK60" s="15">
        <f t="shared" si="490"/>
        <v>0</v>
      </c>
      <c r="AL60" s="15">
        <f t="shared" si="491"/>
        <v>0</v>
      </c>
      <c r="AM60" s="14">
        <f t="shared" si="492"/>
        <v>0</v>
      </c>
      <c r="AN60" s="14">
        <f t="shared" si="493"/>
        <v>0</v>
      </c>
      <c r="AO60" s="14">
        <f t="shared" si="494"/>
        <v>0</v>
      </c>
      <c r="AP60" s="14">
        <f t="shared" si="495"/>
        <v>0</v>
      </c>
      <c r="AQ60" s="14">
        <f t="shared" si="496"/>
        <v>0</v>
      </c>
      <c r="AR60" s="14">
        <f t="shared" si="497"/>
        <v>0</v>
      </c>
      <c r="AS60" s="15">
        <f t="shared" si="498"/>
        <v>1</v>
      </c>
      <c r="AT60" s="15">
        <f t="shared" si="499"/>
        <v>1</v>
      </c>
      <c r="AU60" s="15">
        <f t="shared" si="500"/>
        <v>0</v>
      </c>
      <c r="AV60" s="15">
        <f t="shared" si="501"/>
        <v>5</v>
      </c>
      <c r="AW60" s="15">
        <f t="shared" si="502"/>
        <v>1</v>
      </c>
      <c r="AX60" s="15">
        <f t="shared" si="503"/>
        <v>2</v>
      </c>
      <c r="AY60" s="14">
        <f t="shared" si="504"/>
        <v>0</v>
      </c>
      <c r="AZ60" s="14">
        <f t="shared" si="505"/>
        <v>0</v>
      </c>
      <c r="BA60" s="14">
        <f t="shared" si="506"/>
        <v>0</v>
      </c>
      <c r="BB60" s="14">
        <f t="shared" si="507"/>
        <v>0</v>
      </c>
      <c r="BC60" s="14">
        <f t="shared" si="508"/>
        <v>0</v>
      </c>
      <c r="BD60" s="14">
        <f t="shared" si="509"/>
        <v>0</v>
      </c>
      <c r="BE60" s="15">
        <f t="shared" si="510"/>
        <v>0</v>
      </c>
      <c r="BF60" s="15">
        <f t="shared" si="511"/>
        <v>0</v>
      </c>
      <c r="BG60" s="15">
        <f t="shared" si="512"/>
        <v>0</v>
      </c>
      <c r="BH60" s="15">
        <f t="shared" si="513"/>
        <v>0</v>
      </c>
      <c r="BI60" s="15">
        <f t="shared" si="514"/>
        <v>0</v>
      </c>
      <c r="BJ60" s="15">
        <f t="shared" si="515"/>
        <v>0</v>
      </c>
    </row>
    <row r="61" spans="1:62">
      <c r="A61" s="54">
        <v>44</v>
      </c>
      <c r="B61" s="54">
        <v>11</v>
      </c>
      <c r="C61" s="55">
        <v>45177</v>
      </c>
      <c r="D61" s="56">
        <v>45177</v>
      </c>
      <c r="E61" s="57">
        <v>0.6875</v>
      </c>
      <c r="F61" s="58" t="s">
        <v>33</v>
      </c>
      <c r="G61" s="58" t="s">
        <v>31</v>
      </c>
      <c r="H61" s="54">
        <v>5</v>
      </c>
      <c r="I61" s="54" t="s">
        <v>30</v>
      </c>
      <c r="J61" s="54">
        <v>4</v>
      </c>
      <c r="K61" s="59"/>
      <c r="O61" s="14">
        <f t="shared" si="516"/>
        <v>0</v>
      </c>
      <c r="P61" s="14">
        <f t="shared" si="517"/>
        <v>0</v>
      </c>
      <c r="Q61" s="14">
        <f t="shared" si="518"/>
        <v>0</v>
      </c>
      <c r="R61" s="14">
        <f t="shared" si="519"/>
        <v>0</v>
      </c>
      <c r="S61" s="14">
        <f t="shared" si="520"/>
        <v>0</v>
      </c>
      <c r="T61" s="14">
        <f t="shared" si="521"/>
        <v>0</v>
      </c>
      <c r="U61" s="15">
        <f t="shared" si="522"/>
        <v>1</v>
      </c>
      <c r="V61" s="15">
        <f t="shared" si="523"/>
        <v>0</v>
      </c>
      <c r="W61" s="15">
        <f t="shared" si="524"/>
        <v>1</v>
      </c>
      <c r="X61" s="15">
        <f t="shared" si="525"/>
        <v>4</v>
      </c>
      <c r="Y61" s="15">
        <f t="shared" si="526"/>
        <v>5</v>
      </c>
      <c r="Z61" s="15">
        <f t="shared" si="527"/>
        <v>0</v>
      </c>
      <c r="AA61" s="14">
        <f t="shared" si="480"/>
        <v>0</v>
      </c>
      <c r="AB61" s="14">
        <f t="shared" si="481"/>
        <v>0</v>
      </c>
      <c r="AC61" s="14">
        <f t="shared" si="482"/>
        <v>0</v>
      </c>
      <c r="AD61" s="14">
        <f t="shared" si="483"/>
        <v>0</v>
      </c>
      <c r="AE61" s="14">
        <f t="shared" si="484"/>
        <v>0</v>
      </c>
      <c r="AF61" s="14">
        <f t="shared" si="485"/>
        <v>0</v>
      </c>
      <c r="AG61" s="15">
        <f t="shared" si="486"/>
        <v>1</v>
      </c>
      <c r="AH61" s="15">
        <f t="shared" si="487"/>
        <v>1</v>
      </c>
      <c r="AI61" s="15">
        <f t="shared" si="488"/>
        <v>0</v>
      </c>
      <c r="AJ61" s="15">
        <f t="shared" si="489"/>
        <v>5</v>
      </c>
      <c r="AK61" s="15">
        <f t="shared" si="490"/>
        <v>4</v>
      </c>
      <c r="AL61" s="15">
        <f t="shared" si="491"/>
        <v>2</v>
      </c>
      <c r="AM61" s="14">
        <f t="shared" si="492"/>
        <v>0</v>
      </c>
      <c r="AN61" s="14">
        <f t="shared" si="493"/>
        <v>0</v>
      </c>
      <c r="AO61" s="14">
        <f t="shared" si="494"/>
        <v>0</v>
      </c>
      <c r="AP61" s="14">
        <f t="shared" si="495"/>
        <v>0</v>
      </c>
      <c r="AQ61" s="14">
        <f t="shared" si="496"/>
        <v>0</v>
      </c>
      <c r="AR61" s="14">
        <f t="shared" si="497"/>
        <v>0</v>
      </c>
      <c r="AS61" s="15">
        <f t="shared" si="498"/>
        <v>0</v>
      </c>
      <c r="AT61" s="15">
        <f t="shared" si="499"/>
        <v>0</v>
      </c>
      <c r="AU61" s="15">
        <f t="shared" si="500"/>
        <v>0</v>
      </c>
      <c r="AV61" s="15">
        <f t="shared" si="501"/>
        <v>0</v>
      </c>
      <c r="AW61" s="15">
        <f t="shared" si="502"/>
        <v>0</v>
      </c>
      <c r="AX61" s="15">
        <f t="shared" si="503"/>
        <v>0</v>
      </c>
      <c r="AY61" s="14">
        <f t="shared" si="504"/>
        <v>0</v>
      </c>
      <c r="AZ61" s="14">
        <f t="shared" si="505"/>
        <v>0</v>
      </c>
      <c r="BA61" s="14">
        <f t="shared" si="506"/>
        <v>0</v>
      </c>
      <c r="BB61" s="14">
        <f t="shared" si="507"/>
        <v>0</v>
      </c>
      <c r="BC61" s="14">
        <f t="shared" si="508"/>
        <v>0</v>
      </c>
      <c r="BD61" s="14">
        <f t="shared" si="509"/>
        <v>0</v>
      </c>
      <c r="BE61" s="15">
        <f t="shared" si="510"/>
        <v>0</v>
      </c>
      <c r="BF61" s="15">
        <f t="shared" si="511"/>
        <v>0</v>
      </c>
      <c r="BG61" s="15">
        <f t="shared" si="512"/>
        <v>0</v>
      </c>
      <c r="BH61" s="15">
        <f t="shared" si="513"/>
        <v>0</v>
      </c>
      <c r="BI61" s="15">
        <f t="shared" si="514"/>
        <v>0</v>
      </c>
      <c r="BJ61" s="15">
        <f t="shared" si="515"/>
        <v>0</v>
      </c>
    </row>
    <row r="62" spans="1:62">
      <c r="A62" s="61"/>
      <c r="B62" s="62"/>
      <c r="C62" s="62"/>
      <c r="D62" s="62"/>
      <c r="E62" s="62"/>
      <c r="F62" s="62"/>
      <c r="G62" s="62"/>
      <c r="H62" s="62"/>
      <c r="I62" s="62"/>
      <c r="J62" s="63"/>
      <c r="K62" s="59"/>
      <c r="O62" s="14"/>
      <c r="P62" s="14"/>
      <c r="Q62" s="14"/>
      <c r="R62" s="14"/>
      <c r="S62" s="14"/>
      <c r="T62" s="14"/>
      <c r="U62" s="15"/>
      <c r="V62" s="15"/>
      <c r="W62" s="15"/>
      <c r="X62" s="15"/>
      <c r="Y62" s="15"/>
      <c r="Z62" s="15"/>
      <c r="AA62" s="14"/>
      <c r="AB62" s="14"/>
      <c r="AC62" s="14"/>
      <c r="AD62" s="14"/>
      <c r="AE62" s="14"/>
      <c r="AF62" s="14"/>
      <c r="AG62" s="15"/>
      <c r="AH62" s="15"/>
      <c r="AI62" s="15"/>
      <c r="AJ62" s="15"/>
      <c r="AK62" s="15"/>
      <c r="AL62" s="15"/>
      <c r="AM62" s="14"/>
      <c r="AN62" s="14"/>
      <c r="AO62" s="14"/>
      <c r="AP62" s="14"/>
      <c r="AQ62" s="14"/>
      <c r="AR62" s="14"/>
      <c r="AS62" s="15"/>
      <c r="AT62" s="15"/>
      <c r="AU62" s="15"/>
      <c r="AV62" s="15"/>
      <c r="AW62" s="15"/>
      <c r="AX62" s="15"/>
      <c r="AY62" s="14"/>
      <c r="AZ62" s="14"/>
      <c r="BA62" s="14"/>
      <c r="BB62" s="14"/>
      <c r="BC62" s="14"/>
      <c r="BD62" s="14"/>
      <c r="BE62" s="15"/>
      <c r="BF62" s="15"/>
      <c r="BG62" s="15"/>
      <c r="BH62" s="15"/>
      <c r="BI62" s="15"/>
      <c r="BJ62" s="15"/>
    </row>
    <row r="63" spans="1:62">
      <c r="A63" s="54">
        <v>45</v>
      </c>
      <c r="B63" s="54">
        <v>12</v>
      </c>
      <c r="C63" s="55"/>
      <c r="D63" s="56"/>
      <c r="E63" s="57"/>
      <c r="F63" s="58" t="s">
        <v>29</v>
      </c>
      <c r="G63" s="58" t="s">
        <v>33</v>
      </c>
      <c r="H63" s="54"/>
      <c r="I63" s="54" t="s">
        <v>30</v>
      </c>
      <c r="J63" s="54"/>
      <c r="K63" s="59"/>
      <c r="O63" s="14">
        <f>IF(R63+S63&gt;0,1,0)</f>
        <v>0</v>
      </c>
      <c r="P63" s="14">
        <f>IF(R63&gt;S63,1,0)</f>
        <v>0</v>
      </c>
      <c r="Q63" s="14">
        <f>IF(O63*S63&gt;R63,1,0)</f>
        <v>0</v>
      </c>
      <c r="R63" s="14">
        <f>IF(O$1=$F63,$H63,IF(O$1=$G63,$J63,0))</f>
        <v>0</v>
      </c>
      <c r="S63" s="14">
        <f>IF(O$1=$F63,$J63,IF(O$1=$G63,$H63,0))</f>
        <v>0</v>
      </c>
      <c r="T63" s="14">
        <f>IF(R63&gt;S63,2,0)</f>
        <v>0</v>
      </c>
      <c r="U63" s="15">
        <f>IF(X63+Y63&gt;0,1,0)</f>
        <v>0</v>
      </c>
      <c r="V63" s="15">
        <f>IF(X63&gt;Y63,1,0)</f>
        <v>0</v>
      </c>
      <c r="W63" s="15">
        <f>IF(U63*Y63&gt;X63,1,0)</f>
        <v>0</v>
      </c>
      <c r="X63" s="15">
        <f>IF(U$1=$F63,$H63,IF(U$1=$G63,$J63,0))</f>
        <v>0</v>
      </c>
      <c r="Y63" s="15">
        <f>IF(U$1=$F63,$J63,IF(U$1=$G63,$H63,0))</f>
        <v>0</v>
      </c>
      <c r="Z63" s="15">
        <f>IF(X63&gt;Y63,2,0)</f>
        <v>0</v>
      </c>
      <c r="AA63" s="14">
        <f t="shared" ref="AA63:AA66" si="528">IF(AD63+AE63&gt;0,1,0)</f>
        <v>0</v>
      </c>
      <c r="AB63" s="14">
        <f t="shared" ref="AB63:AB66" si="529">IF(AD63&gt;AE63,1,0)</f>
        <v>0</v>
      </c>
      <c r="AC63" s="14">
        <f t="shared" ref="AC63:AC66" si="530">IF(AA63*AE63&gt;AD63,1,0)</f>
        <v>0</v>
      </c>
      <c r="AD63" s="14">
        <f t="shared" ref="AD63:AD66" si="531">IF(AA$1=$F63,$H63,IF(AA$1=$G63,$J63,0))</f>
        <v>0</v>
      </c>
      <c r="AE63" s="14">
        <f t="shared" ref="AE63:AE66" si="532">IF(AA$1=$F63,$J63,IF(AA$1=$G63,$H63,0))</f>
        <v>0</v>
      </c>
      <c r="AF63" s="14">
        <f t="shared" ref="AF63:AF66" si="533">IF(AD63&gt;AE63,2,0)</f>
        <v>0</v>
      </c>
      <c r="AG63" s="15">
        <f t="shared" ref="AG63:AG66" si="534">IF(AJ63+AK63&gt;0,1,0)</f>
        <v>0</v>
      </c>
      <c r="AH63" s="15">
        <f t="shared" ref="AH63:AH66" si="535">IF(AJ63&gt;AK63,1,0)</f>
        <v>0</v>
      </c>
      <c r="AI63" s="15">
        <f t="shared" ref="AI63:AI66" si="536">IF(AG63*AK63&gt;AJ63,1,0)</f>
        <v>0</v>
      </c>
      <c r="AJ63" s="15">
        <f t="shared" ref="AJ63:AJ66" si="537">IF(AG$1=$F63,$H63,IF(AG$1=$G63,$J63,0))</f>
        <v>0</v>
      </c>
      <c r="AK63" s="15">
        <f t="shared" ref="AK63:AK66" si="538">IF(AG$1=$F63,$J63,IF(AG$1=$G63,$H63,0))</f>
        <v>0</v>
      </c>
      <c r="AL63" s="15">
        <f t="shared" ref="AL63:AL66" si="539">IF(AJ63&gt;AK63,2,0)</f>
        <v>0</v>
      </c>
      <c r="AM63" s="14">
        <f t="shared" ref="AM63:AM66" si="540">IF(AP63+AQ63&gt;0,1,0)</f>
        <v>0</v>
      </c>
      <c r="AN63" s="14">
        <f t="shared" ref="AN63:AN66" si="541">IF(AP63&gt;AQ63,1,0)</f>
        <v>0</v>
      </c>
      <c r="AO63" s="14">
        <f t="shared" ref="AO63:AO66" si="542">IF(AM63*AQ63&gt;AP63,1,0)</f>
        <v>0</v>
      </c>
      <c r="AP63" s="14">
        <f t="shared" ref="AP63:AP66" si="543">IF(AM$1=$F63,$H63,IF(AM$1=$G63,$J63,0))</f>
        <v>0</v>
      </c>
      <c r="AQ63" s="14">
        <f t="shared" ref="AQ63:AQ66" si="544">IF(AM$1=$F63,$J63,IF(AM$1=$G63,$H63,0))</f>
        <v>0</v>
      </c>
      <c r="AR63" s="14">
        <f t="shared" ref="AR63:AR66" si="545">IF(AP63&gt;AQ63,2,0)</f>
        <v>0</v>
      </c>
      <c r="AS63" s="15">
        <f t="shared" ref="AS63:AS66" si="546">IF(AV63+AW63&gt;0,1,0)</f>
        <v>0</v>
      </c>
      <c r="AT63" s="15">
        <f t="shared" ref="AT63:AT66" si="547">IF(AV63&gt;AW63,1,0)</f>
        <v>0</v>
      </c>
      <c r="AU63" s="15">
        <f t="shared" ref="AU63:AU66" si="548">IF(AS63*AW63&gt;AV63,1,0)</f>
        <v>0</v>
      </c>
      <c r="AV63" s="15">
        <f t="shared" ref="AV63:AV66" si="549">IF(AS$1=$F63,$H63,IF(AS$1=$G63,$J63,0))</f>
        <v>0</v>
      </c>
      <c r="AW63" s="15">
        <f t="shared" ref="AW63:AW66" si="550">IF(AS$1=$F63,$J63,IF(AS$1=$G63,$H63,0))</f>
        <v>0</v>
      </c>
      <c r="AX63" s="15">
        <f t="shared" ref="AX63:AX66" si="551">IF(AV63&gt;AW63,2,0)</f>
        <v>0</v>
      </c>
      <c r="AY63" s="14">
        <f t="shared" ref="AY63:AY66" si="552">IF(BB63+BC63&gt;0,1,0)</f>
        <v>0</v>
      </c>
      <c r="AZ63" s="14">
        <f t="shared" ref="AZ63:AZ66" si="553">IF(BB63&gt;BC63,1,0)</f>
        <v>0</v>
      </c>
      <c r="BA63" s="14">
        <f t="shared" ref="BA63:BA66" si="554">IF(AY63*BC63&gt;BB63,1,0)</f>
        <v>0</v>
      </c>
      <c r="BB63" s="14">
        <f t="shared" ref="BB63:BB66" si="555">IF(AY$1=$F63,$H63,IF(AY$1=$G63,$J63,0))</f>
        <v>0</v>
      </c>
      <c r="BC63" s="14">
        <f t="shared" ref="BC63:BC66" si="556">IF(AY$1=$F63,$J63,IF(AY$1=$G63,$H63,0))</f>
        <v>0</v>
      </c>
      <c r="BD63" s="14">
        <f t="shared" ref="BD63:BD66" si="557">IF(BB63&gt;BC63,2,0)</f>
        <v>0</v>
      </c>
      <c r="BE63" s="15">
        <f t="shared" ref="BE63:BE66" si="558">IF(BH63+BI63&gt;0,1,0)</f>
        <v>0</v>
      </c>
      <c r="BF63" s="15">
        <f t="shared" ref="BF63:BF66" si="559">IF(BH63&gt;BI63,1,0)</f>
        <v>0</v>
      </c>
      <c r="BG63" s="15">
        <f t="shared" ref="BG63:BG66" si="560">IF(BE63*BI63&gt;BH63,1,0)</f>
        <v>0</v>
      </c>
      <c r="BH63" s="15">
        <f t="shared" ref="BH63:BH66" si="561">IF(BE$1=$F63,$H63,IF(BE$1=$G63,$J63,0))</f>
        <v>0</v>
      </c>
      <c r="BI63" s="15">
        <f t="shared" ref="BI63:BI66" si="562">IF(BE$1=$F63,$J63,IF(BE$1=$G63,$H63,0))</f>
        <v>0</v>
      </c>
      <c r="BJ63" s="15">
        <f t="shared" ref="BJ63:BJ66" si="563">IF(BH63&gt;BI63,2,0)</f>
        <v>0</v>
      </c>
    </row>
    <row r="64" spans="1:62">
      <c r="A64" s="54">
        <v>46</v>
      </c>
      <c r="B64" s="54">
        <v>12</v>
      </c>
      <c r="C64" s="55">
        <v>45180</v>
      </c>
      <c r="D64" s="56">
        <v>45180</v>
      </c>
      <c r="E64" s="57">
        <v>0.6875</v>
      </c>
      <c r="F64" s="58" t="s">
        <v>31</v>
      </c>
      <c r="G64" s="58" t="s">
        <v>35</v>
      </c>
      <c r="H64" s="54">
        <v>0</v>
      </c>
      <c r="I64" s="54" t="s">
        <v>30</v>
      </c>
      <c r="J64" s="54">
        <v>5</v>
      </c>
      <c r="K64" s="59"/>
      <c r="O64" s="14">
        <f t="shared" ref="O64:O66" si="564">IF(R64+S64&gt;0,1,0)</f>
        <v>0</v>
      </c>
      <c r="P64" s="14">
        <f t="shared" ref="P64:P66" si="565">IF(R64&gt;S64,1,0)</f>
        <v>0</v>
      </c>
      <c r="Q64" s="14">
        <f t="shared" ref="Q64:Q66" si="566">IF(O64*S64&gt;R64,1,0)</f>
        <v>0</v>
      </c>
      <c r="R64" s="14">
        <f t="shared" ref="R64:R66" si="567">IF(O$1=$F64,$H64,IF(O$1=$G64,$J64,0))</f>
        <v>0</v>
      </c>
      <c r="S64" s="14">
        <f t="shared" ref="S64:S66" si="568">IF(O$1=$F64,$J64,IF(O$1=$G64,$H64,0))</f>
        <v>0</v>
      </c>
      <c r="T64" s="14">
        <f t="shared" ref="T64:T66" si="569">IF(R64&gt;S64,2,0)</f>
        <v>0</v>
      </c>
      <c r="U64" s="15">
        <f t="shared" ref="U64:U66" si="570">IF(X64+Y64&gt;0,1,0)</f>
        <v>1</v>
      </c>
      <c r="V64" s="15">
        <f t="shared" ref="V64:V66" si="571">IF(X64&gt;Y64,1,0)</f>
        <v>0</v>
      </c>
      <c r="W64" s="15">
        <f t="shared" ref="W64:W66" si="572">IF(U64*Y64&gt;X64,1,0)</f>
        <v>1</v>
      </c>
      <c r="X64" s="15">
        <f t="shared" ref="X64:X66" si="573">IF(U$1=$F64,$H64,IF(U$1=$G64,$J64,0))</f>
        <v>0</v>
      </c>
      <c r="Y64" s="15">
        <f t="shared" ref="Y64:Y66" si="574">IF(U$1=$F64,$J64,IF(U$1=$G64,$H64,0))</f>
        <v>5</v>
      </c>
      <c r="Z64" s="15">
        <f t="shared" ref="Z64:Z66" si="575">IF(X64&gt;Y64,2,0)</f>
        <v>0</v>
      </c>
      <c r="AA64" s="14">
        <f t="shared" si="528"/>
        <v>0</v>
      </c>
      <c r="AB64" s="14">
        <f t="shared" si="529"/>
        <v>0</v>
      </c>
      <c r="AC64" s="14">
        <f t="shared" si="530"/>
        <v>0</v>
      </c>
      <c r="AD64" s="14">
        <f t="shared" si="531"/>
        <v>0</v>
      </c>
      <c r="AE64" s="14">
        <f t="shared" si="532"/>
        <v>0</v>
      </c>
      <c r="AF64" s="14">
        <f t="shared" si="533"/>
        <v>0</v>
      </c>
      <c r="AG64" s="15">
        <f t="shared" si="534"/>
        <v>0</v>
      </c>
      <c r="AH64" s="15">
        <f t="shared" si="535"/>
        <v>0</v>
      </c>
      <c r="AI64" s="15">
        <f t="shared" si="536"/>
        <v>0</v>
      </c>
      <c r="AJ64" s="15">
        <f t="shared" si="537"/>
        <v>0</v>
      </c>
      <c r="AK64" s="15">
        <f t="shared" si="538"/>
        <v>0</v>
      </c>
      <c r="AL64" s="15">
        <f t="shared" si="539"/>
        <v>0</v>
      </c>
      <c r="AM64" s="14">
        <f t="shared" si="540"/>
        <v>0</v>
      </c>
      <c r="AN64" s="14">
        <f t="shared" si="541"/>
        <v>0</v>
      </c>
      <c r="AO64" s="14">
        <f t="shared" si="542"/>
        <v>0</v>
      </c>
      <c r="AP64" s="14">
        <f t="shared" si="543"/>
        <v>0</v>
      </c>
      <c r="AQ64" s="14">
        <f t="shared" si="544"/>
        <v>0</v>
      </c>
      <c r="AR64" s="14">
        <f t="shared" si="545"/>
        <v>0</v>
      </c>
      <c r="AS64" s="15">
        <f t="shared" si="546"/>
        <v>1</v>
      </c>
      <c r="AT64" s="15">
        <f t="shared" si="547"/>
        <v>1</v>
      </c>
      <c r="AU64" s="15">
        <f t="shared" si="548"/>
        <v>0</v>
      </c>
      <c r="AV64" s="15">
        <f t="shared" si="549"/>
        <v>5</v>
      </c>
      <c r="AW64" s="15">
        <f t="shared" si="550"/>
        <v>0</v>
      </c>
      <c r="AX64" s="15">
        <f t="shared" si="551"/>
        <v>2</v>
      </c>
      <c r="AY64" s="14">
        <f t="shared" si="552"/>
        <v>0</v>
      </c>
      <c r="AZ64" s="14">
        <f t="shared" si="553"/>
        <v>0</v>
      </c>
      <c r="BA64" s="14">
        <f t="shared" si="554"/>
        <v>0</v>
      </c>
      <c r="BB64" s="14">
        <f t="shared" si="555"/>
        <v>0</v>
      </c>
      <c r="BC64" s="14">
        <f t="shared" si="556"/>
        <v>0</v>
      </c>
      <c r="BD64" s="14">
        <f t="shared" si="557"/>
        <v>0</v>
      </c>
      <c r="BE64" s="15">
        <f t="shared" si="558"/>
        <v>0</v>
      </c>
      <c r="BF64" s="15">
        <f t="shared" si="559"/>
        <v>0</v>
      </c>
      <c r="BG64" s="15">
        <f t="shared" si="560"/>
        <v>0</v>
      </c>
      <c r="BH64" s="15">
        <f t="shared" si="561"/>
        <v>0</v>
      </c>
      <c r="BI64" s="15">
        <f t="shared" si="562"/>
        <v>0</v>
      </c>
      <c r="BJ64" s="15">
        <f t="shared" si="563"/>
        <v>0</v>
      </c>
    </row>
    <row r="65" spans="1:62">
      <c r="A65" s="54">
        <v>47</v>
      </c>
      <c r="B65" s="54">
        <v>12</v>
      </c>
      <c r="C65" s="55">
        <v>45183</v>
      </c>
      <c r="D65" s="56">
        <v>45183</v>
      </c>
      <c r="E65" s="57">
        <v>0.6875</v>
      </c>
      <c r="F65" s="58" t="s">
        <v>28</v>
      </c>
      <c r="G65" s="58" t="s">
        <v>36</v>
      </c>
      <c r="H65" s="54">
        <v>1</v>
      </c>
      <c r="I65" s="54" t="s">
        <v>30</v>
      </c>
      <c r="J65" s="54">
        <v>5</v>
      </c>
      <c r="K65" s="59"/>
      <c r="O65" s="14">
        <f t="shared" si="564"/>
        <v>1</v>
      </c>
      <c r="P65" s="14">
        <f t="shared" si="565"/>
        <v>0</v>
      </c>
      <c r="Q65" s="14">
        <f t="shared" si="566"/>
        <v>1</v>
      </c>
      <c r="R65" s="14">
        <f t="shared" si="567"/>
        <v>1</v>
      </c>
      <c r="S65" s="14">
        <f t="shared" si="568"/>
        <v>5</v>
      </c>
      <c r="T65" s="14">
        <f t="shared" si="569"/>
        <v>0</v>
      </c>
      <c r="U65" s="15">
        <f t="shared" si="570"/>
        <v>0</v>
      </c>
      <c r="V65" s="15">
        <f t="shared" si="571"/>
        <v>0</v>
      </c>
      <c r="W65" s="15">
        <f t="shared" si="572"/>
        <v>0</v>
      </c>
      <c r="X65" s="15">
        <f t="shared" si="573"/>
        <v>0</v>
      </c>
      <c r="Y65" s="15">
        <f t="shared" si="574"/>
        <v>0</v>
      </c>
      <c r="Z65" s="15">
        <f t="shared" si="575"/>
        <v>0</v>
      </c>
      <c r="AA65" s="14">
        <f t="shared" si="528"/>
        <v>0</v>
      </c>
      <c r="AB65" s="14">
        <f t="shared" si="529"/>
        <v>0</v>
      </c>
      <c r="AC65" s="14">
        <f t="shared" si="530"/>
        <v>0</v>
      </c>
      <c r="AD65" s="14">
        <f t="shared" si="531"/>
        <v>0</v>
      </c>
      <c r="AE65" s="14">
        <f t="shared" si="532"/>
        <v>0</v>
      </c>
      <c r="AF65" s="14">
        <f t="shared" si="533"/>
        <v>0</v>
      </c>
      <c r="AG65" s="15">
        <f t="shared" si="534"/>
        <v>0</v>
      </c>
      <c r="AH65" s="15">
        <f t="shared" si="535"/>
        <v>0</v>
      </c>
      <c r="AI65" s="15">
        <f t="shared" si="536"/>
        <v>0</v>
      </c>
      <c r="AJ65" s="15">
        <f t="shared" si="537"/>
        <v>0</v>
      </c>
      <c r="AK65" s="15">
        <f t="shared" si="538"/>
        <v>0</v>
      </c>
      <c r="AL65" s="15">
        <f t="shared" si="539"/>
        <v>0</v>
      </c>
      <c r="AM65" s="14">
        <f t="shared" si="540"/>
        <v>0</v>
      </c>
      <c r="AN65" s="14">
        <f t="shared" si="541"/>
        <v>0</v>
      </c>
      <c r="AO65" s="14">
        <f t="shared" si="542"/>
        <v>0</v>
      </c>
      <c r="AP65" s="14">
        <f t="shared" si="543"/>
        <v>0</v>
      </c>
      <c r="AQ65" s="14">
        <f t="shared" si="544"/>
        <v>0</v>
      </c>
      <c r="AR65" s="14">
        <f t="shared" si="545"/>
        <v>0</v>
      </c>
      <c r="AS65" s="15">
        <f t="shared" si="546"/>
        <v>0</v>
      </c>
      <c r="AT65" s="15">
        <f t="shared" si="547"/>
        <v>0</v>
      </c>
      <c r="AU65" s="15">
        <f t="shared" si="548"/>
        <v>0</v>
      </c>
      <c r="AV65" s="15">
        <f t="shared" si="549"/>
        <v>0</v>
      </c>
      <c r="AW65" s="15">
        <f t="shared" si="550"/>
        <v>0</v>
      </c>
      <c r="AX65" s="15">
        <f t="shared" si="551"/>
        <v>0</v>
      </c>
      <c r="AY65" s="14">
        <f t="shared" si="552"/>
        <v>1</v>
      </c>
      <c r="AZ65" s="14">
        <f t="shared" si="553"/>
        <v>1</v>
      </c>
      <c r="BA65" s="14">
        <f t="shared" si="554"/>
        <v>0</v>
      </c>
      <c r="BB65" s="14">
        <f t="shared" si="555"/>
        <v>5</v>
      </c>
      <c r="BC65" s="14">
        <f t="shared" si="556"/>
        <v>1</v>
      </c>
      <c r="BD65" s="14">
        <f t="shared" si="557"/>
        <v>2</v>
      </c>
      <c r="BE65" s="15">
        <f t="shared" si="558"/>
        <v>0</v>
      </c>
      <c r="BF65" s="15">
        <f t="shared" si="559"/>
        <v>0</v>
      </c>
      <c r="BG65" s="15">
        <f t="shared" si="560"/>
        <v>0</v>
      </c>
      <c r="BH65" s="15">
        <f t="shared" si="561"/>
        <v>0</v>
      </c>
      <c r="BI65" s="15">
        <f t="shared" si="562"/>
        <v>0</v>
      </c>
      <c r="BJ65" s="15">
        <f t="shared" si="563"/>
        <v>0</v>
      </c>
    </row>
    <row r="66" spans="1:62">
      <c r="A66" s="54">
        <v>48</v>
      </c>
      <c r="B66" s="54">
        <v>12</v>
      </c>
      <c r="C66" s="55">
        <v>45183</v>
      </c>
      <c r="D66" s="56">
        <v>45183</v>
      </c>
      <c r="E66" s="57">
        <v>0.6875</v>
      </c>
      <c r="F66" s="58" t="s">
        <v>32</v>
      </c>
      <c r="G66" s="58" t="s">
        <v>34</v>
      </c>
      <c r="H66" s="54">
        <v>5</v>
      </c>
      <c r="I66" s="54" t="s">
        <v>30</v>
      </c>
      <c r="J66" s="54">
        <v>1</v>
      </c>
      <c r="K66" s="59"/>
      <c r="O66" s="14">
        <f t="shared" si="564"/>
        <v>0</v>
      </c>
      <c r="P66" s="14">
        <f t="shared" si="565"/>
        <v>0</v>
      </c>
      <c r="Q66" s="14">
        <f t="shared" si="566"/>
        <v>0</v>
      </c>
      <c r="R66" s="14">
        <f t="shared" si="567"/>
        <v>0</v>
      </c>
      <c r="S66" s="14">
        <f t="shared" si="568"/>
        <v>0</v>
      </c>
      <c r="T66" s="14">
        <f t="shared" si="569"/>
        <v>0</v>
      </c>
      <c r="U66" s="15">
        <f t="shared" si="570"/>
        <v>0</v>
      </c>
      <c r="V66" s="15">
        <f t="shared" si="571"/>
        <v>0</v>
      </c>
      <c r="W66" s="15">
        <f t="shared" si="572"/>
        <v>0</v>
      </c>
      <c r="X66" s="15">
        <f t="shared" si="573"/>
        <v>0</v>
      </c>
      <c r="Y66" s="15">
        <f t="shared" si="574"/>
        <v>0</v>
      </c>
      <c r="Z66" s="15">
        <f t="shared" si="575"/>
        <v>0</v>
      </c>
      <c r="AA66" s="14">
        <f t="shared" si="528"/>
        <v>1</v>
      </c>
      <c r="AB66" s="14">
        <f t="shared" si="529"/>
        <v>1</v>
      </c>
      <c r="AC66" s="14">
        <f t="shared" si="530"/>
        <v>0</v>
      </c>
      <c r="AD66" s="14">
        <f t="shared" si="531"/>
        <v>5</v>
      </c>
      <c r="AE66" s="14">
        <f t="shared" si="532"/>
        <v>1</v>
      </c>
      <c r="AF66" s="14">
        <f t="shared" si="533"/>
        <v>2</v>
      </c>
      <c r="AG66" s="15">
        <f t="shared" si="534"/>
        <v>0</v>
      </c>
      <c r="AH66" s="15">
        <f t="shared" si="535"/>
        <v>0</v>
      </c>
      <c r="AI66" s="15">
        <f t="shared" si="536"/>
        <v>0</v>
      </c>
      <c r="AJ66" s="15">
        <f t="shared" si="537"/>
        <v>0</v>
      </c>
      <c r="AK66" s="15">
        <f t="shared" si="538"/>
        <v>0</v>
      </c>
      <c r="AL66" s="15">
        <f t="shared" si="539"/>
        <v>0</v>
      </c>
      <c r="AM66" s="14">
        <f t="shared" si="540"/>
        <v>1</v>
      </c>
      <c r="AN66" s="14">
        <f t="shared" si="541"/>
        <v>0</v>
      </c>
      <c r="AO66" s="14">
        <f t="shared" si="542"/>
        <v>1</v>
      </c>
      <c r="AP66" s="14">
        <f t="shared" si="543"/>
        <v>1</v>
      </c>
      <c r="AQ66" s="14">
        <f t="shared" si="544"/>
        <v>5</v>
      </c>
      <c r="AR66" s="14">
        <f t="shared" si="545"/>
        <v>0</v>
      </c>
      <c r="AS66" s="15">
        <f t="shared" si="546"/>
        <v>0</v>
      </c>
      <c r="AT66" s="15">
        <f t="shared" si="547"/>
        <v>0</v>
      </c>
      <c r="AU66" s="15">
        <f t="shared" si="548"/>
        <v>0</v>
      </c>
      <c r="AV66" s="15">
        <f t="shared" si="549"/>
        <v>0</v>
      </c>
      <c r="AW66" s="15">
        <f t="shared" si="550"/>
        <v>0</v>
      </c>
      <c r="AX66" s="15">
        <f t="shared" si="551"/>
        <v>0</v>
      </c>
      <c r="AY66" s="14">
        <f t="shared" si="552"/>
        <v>0</v>
      </c>
      <c r="AZ66" s="14">
        <f t="shared" si="553"/>
        <v>0</v>
      </c>
      <c r="BA66" s="14">
        <f t="shared" si="554"/>
        <v>0</v>
      </c>
      <c r="BB66" s="14">
        <f t="shared" si="555"/>
        <v>0</v>
      </c>
      <c r="BC66" s="14">
        <f t="shared" si="556"/>
        <v>0</v>
      </c>
      <c r="BD66" s="14">
        <f t="shared" si="557"/>
        <v>0</v>
      </c>
      <c r="BE66" s="15">
        <f t="shared" si="558"/>
        <v>0</v>
      </c>
      <c r="BF66" s="15">
        <f t="shared" si="559"/>
        <v>0</v>
      </c>
      <c r="BG66" s="15">
        <f t="shared" si="560"/>
        <v>0</v>
      </c>
      <c r="BH66" s="15">
        <f t="shared" si="561"/>
        <v>0</v>
      </c>
      <c r="BI66" s="15">
        <f t="shared" si="562"/>
        <v>0</v>
      </c>
      <c r="BJ66" s="15">
        <f t="shared" si="563"/>
        <v>0</v>
      </c>
    </row>
    <row r="67" spans="1:62">
      <c r="A67" s="61"/>
      <c r="B67" s="62"/>
      <c r="C67" s="62"/>
      <c r="D67" s="62"/>
      <c r="E67" s="62"/>
      <c r="F67" s="62"/>
      <c r="G67" s="62"/>
      <c r="H67" s="62"/>
      <c r="I67" s="62"/>
      <c r="J67" s="63"/>
      <c r="K67" s="59"/>
      <c r="O67" s="14"/>
      <c r="P67" s="14"/>
      <c r="Q67" s="14"/>
      <c r="R67" s="14"/>
      <c r="S67" s="14"/>
      <c r="T67" s="14"/>
      <c r="U67" s="15"/>
      <c r="V67" s="15"/>
      <c r="W67" s="15"/>
      <c r="X67" s="15"/>
      <c r="Y67" s="15"/>
      <c r="Z67" s="15"/>
      <c r="AA67" s="14"/>
      <c r="AB67" s="14"/>
      <c r="AC67" s="14"/>
      <c r="AD67" s="14"/>
      <c r="AE67" s="14"/>
      <c r="AF67" s="14"/>
      <c r="AG67" s="15"/>
      <c r="AH67" s="15"/>
      <c r="AI67" s="15"/>
      <c r="AJ67" s="15"/>
      <c r="AK67" s="15"/>
      <c r="AL67" s="15"/>
      <c r="AM67" s="14"/>
      <c r="AN67" s="14"/>
      <c r="AO67" s="14"/>
      <c r="AP67" s="14"/>
      <c r="AQ67" s="14"/>
      <c r="AR67" s="14"/>
      <c r="AS67" s="15"/>
      <c r="AT67" s="15"/>
      <c r="AU67" s="15"/>
      <c r="AV67" s="15"/>
      <c r="AW67" s="15"/>
      <c r="AX67" s="15"/>
      <c r="AY67" s="14"/>
      <c r="AZ67" s="14"/>
      <c r="BA67" s="14"/>
      <c r="BB67" s="14"/>
      <c r="BC67" s="14"/>
      <c r="BD67" s="14"/>
      <c r="BE67" s="15"/>
      <c r="BF67" s="15"/>
      <c r="BG67" s="15"/>
      <c r="BH67" s="15"/>
      <c r="BI67" s="15"/>
      <c r="BJ67" s="15"/>
    </row>
    <row r="68" spans="1:62">
      <c r="A68" s="54">
        <v>49</v>
      </c>
      <c r="B68" s="54">
        <v>13</v>
      </c>
      <c r="C68" s="55"/>
      <c r="D68" s="56"/>
      <c r="E68" s="57"/>
      <c r="F68" s="58" t="s">
        <v>32</v>
      </c>
      <c r="G68" s="58" t="s">
        <v>29</v>
      </c>
      <c r="H68" s="54"/>
      <c r="I68" s="54" t="s">
        <v>30</v>
      </c>
      <c r="J68" s="54"/>
      <c r="K68" s="59"/>
      <c r="O68" s="14">
        <f>IF(R68+S68&gt;0,1,0)</f>
        <v>0</v>
      </c>
      <c r="P68" s="14">
        <f>IF(R68&gt;S68,1,0)</f>
        <v>0</v>
      </c>
      <c r="Q68" s="14">
        <f>IF(O68*S68&gt;R68,1,0)</f>
        <v>0</v>
      </c>
      <c r="R68" s="14">
        <f>IF(O$1=$F68,$H68,IF(O$1=$G68,$J68,0))</f>
        <v>0</v>
      </c>
      <c r="S68" s="14">
        <f>IF(O$1=$F68,$J68,IF(O$1=$G68,$H68,0))</f>
        <v>0</v>
      </c>
      <c r="T68" s="14">
        <f>IF(R68&gt;S68,2,0)</f>
        <v>0</v>
      </c>
      <c r="U68" s="15">
        <f>IF(X68+Y68&gt;0,1,0)</f>
        <v>0</v>
      </c>
      <c r="V68" s="15">
        <f>IF(X68&gt;Y68,1,0)</f>
        <v>0</v>
      </c>
      <c r="W68" s="15">
        <f>IF(U68*Y68&gt;X68,1,0)</f>
        <v>0</v>
      </c>
      <c r="X68" s="15">
        <f>IF(U$1=$F68,$H68,IF(U$1=$G68,$J68,0))</f>
        <v>0</v>
      </c>
      <c r="Y68" s="15">
        <f>IF(U$1=$F68,$J68,IF(U$1=$G68,$H68,0))</f>
        <v>0</v>
      </c>
      <c r="Z68" s="15">
        <f>IF(X68&gt;Y68,2,0)</f>
        <v>0</v>
      </c>
      <c r="AA68" s="14">
        <f t="shared" ref="AA68:AA71" si="576">IF(AD68+AE68&gt;0,1,0)</f>
        <v>0</v>
      </c>
      <c r="AB68" s="14">
        <f t="shared" ref="AB68:AB71" si="577">IF(AD68&gt;AE68,1,0)</f>
        <v>0</v>
      </c>
      <c r="AC68" s="14">
        <f t="shared" ref="AC68:AC71" si="578">IF(AA68*AE68&gt;AD68,1,0)</f>
        <v>0</v>
      </c>
      <c r="AD68" s="14">
        <f t="shared" ref="AD68:AD71" si="579">IF(AA$1=$F68,$H68,IF(AA$1=$G68,$J68,0))</f>
        <v>0</v>
      </c>
      <c r="AE68" s="14">
        <f t="shared" ref="AE68:AE71" si="580">IF(AA$1=$F68,$J68,IF(AA$1=$G68,$H68,0))</f>
        <v>0</v>
      </c>
      <c r="AF68" s="14">
        <f t="shared" ref="AF68:AF71" si="581">IF(AD68&gt;AE68,2,0)</f>
        <v>0</v>
      </c>
      <c r="AG68" s="15">
        <f t="shared" ref="AG68:AG71" si="582">IF(AJ68+AK68&gt;0,1,0)</f>
        <v>0</v>
      </c>
      <c r="AH68" s="15">
        <f t="shared" ref="AH68:AH71" si="583">IF(AJ68&gt;AK68,1,0)</f>
        <v>0</v>
      </c>
      <c r="AI68" s="15">
        <f t="shared" ref="AI68:AI71" si="584">IF(AG68*AK68&gt;AJ68,1,0)</f>
        <v>0</v>
      </c>
      <c r="AJ68" s="15">
        <f t="shared" ref="AJ68:AJ71" si="585">IF(AG$1=$F68,$H68,IF(AG$1=$G68,$J68,0))</f>
        <v>0</v>
      </c>
      <c r="AK68" s="15">
        <f t="shared" ref="AK68:AK71" si="586">IF(AG$1=$F68,$J68,IF(AG$1=$G68,$H68,0))</f>
        <v>0</v>
      </c>
      <c r="AL68" s="15">
        <f t="shared" ref="AL68:AL71" si="587">IF(AJ68&gt;AK68,2,0)</f>
        <v>0</v>
      </c>
      <c r="AM68" s="14">
        <f t="shared" ref="AM68:AM71" si="588">IF(AP68+AQ68&gt;0,1,0)</f>
        <v>0</v>
      </c>
      <c r="AN68" s="14">
        <f t="shared" ref="AN68:AN71" si="589">IF(AP68&gt;AQ68,1,0)</f>
        <v>0</v>
      </c>
      <c r="AO68" s="14">
        <f t="shared" ref="AO68:AO71" si="590">IF(AM68*AQ68&gt;AP68,1,0)</f>
        <v>0</v>
      </c>
      <c r="AP68" s="14">
        <f t="shared" ref="AP68:AP71" si="591">IF(AM$1=$F68,$H68,IF(AM$1=$G68,$J68,0))</f>
        <v>0</v>
      </c>
      <c r="AQ68" s="14">
        <f t="shared" ref="AQ68:AQ71" si="592">IF(AM$1=$F68,$J68,IF(AM$1=$G68,$H68,0))</f>
        <v>0</v>
      </c>
      <c r="AR68" s="14">
        <f t="shared" ref="AR68:AR71" si="593">IF(AP68&gt;AQ68,2,0)</f>
        <v>0</v>
      </c>
      <c r="AS68" s="15">
        <f t="shared" ref="AS68:AS71" si="594">IF(AV68+AW68&gt;0,1,0)</f>
        <v>0</v>
      </c>
      <c r="AT68" s="15">
        <f t="shared" ref="AT68:AT71" si="595">IF(AV68&gt;AW68,1,0)</f>
        <v>0</v>
      </c>
      <c r="AU68" s="15">
        <f t="shared" ref="AU68:AU71" si="596">IF(AS68*AW68&gt;AV68,1,0)</f>
        <v>0</v>
      </c>
      <c r="AV68" s="15">
        <f t="shared" ref="AV68:AV71" si="597">IF(AS$1=$F68,$H68,IF(AS$1=$G68,$J68,0))</f>
        <v>0</v>
      </c>
      <c r="AW68" s="15">
        <f t="shared" ref="AW68:AW71" si="598">IF(AS$1=$F68,$J68,IF(AS$1=$G68,$H68,0))</f>
        <v>0</v>
      </c>
      <c r="AX68" s="15">
        <f t="shared" ref="AX68:AX71" si="599">IF(AV68&gt;AW68,2,0)</f>
        <v>0</v>
      </c>
      <c r="AY68" s="14">
        <f t="shared" ref="AY68:AY71" si="600">IF(BB68+BC68&gt;0,1,0)</f>
        <v>0</v>
      </c>
      <c r="AZ68" s="14">
        <f t="shared" ref="AZ68:AZ71" si="601">IF(BB68&gt;BC68,1,0)</f>
        <v>0</v>
      </c>
      <c r="BA68" s="14">
        <f t="shared" ref="BA68:BA71" si="602">IF(AY68*BC68&gt;BB68,1,0)</f>
        <v>0</v>
      </c>
      <c r="BB68" s="14">
        <f t="shared" ref="BB68:BB71" si="603">IF(AY$1=$F68,$H68,IF(AY$1=$G68,$J68,0))</f>
        <v>0</v>
      </c>
      <c r="BC68" s="14">
        <f t="shared" ref="BC68:BC71" si="604">IF(AY$1=$F68,$J68,IF(AY$1=$G68,$H68,0))</f>
        <v>0</v>
      </c>
      <c r="BD68" s="14">
        <f t="shared" ref="BD68:BD71" si="605">IF(BB68&gt;BC68,2,0)</f>
        <v>0</v>
      </c>
      <c r="BE68" s="15">
        <f t="shared" ref="BE68:BE71" si="606">IF(BH68+BI68&gt;0,1,0)</f>
        <v>0</v>
      </c>
      <c r="BF68" s="15">
        <f t="shared" ref="BF68:BF71" si="607">IF(BH68&gt;BI68,1,0)</f>
        <v>0</v>
      </c>
      <c r="BG68" s="15">
        <f t="shared" ref="BG68:BG71" si="608">IF(BE68*BI68&gt;BH68,1,0)</f>
        <v>0</v>
      </c>
      <c r="BH68" s="15">
        <f t="shared" ref="BH68:BH71" si="609">IF(BE$1=$F68,$H68,IF(BE$1=$G68,$J68,0))</f>
        <v>0</v>
      </c>
      <c r="BI68" s="15">
        <f t="shared" ref="BI68:BI71" si="610">IF(BE$1=$F68,$J68,IF(BE$1=$G68,$H68,0))</f>
        <v>0</v>
      </c>
      <c r="BJ68" s="15">
        <f t="shared" ref="BJ68:BJ71" si="611">IF(BH68&gt;BI68,2,0)</f>
        <v>0</v>
      </c>
    </row>
    <row r="69" spans="1:62">
      <c r="A69" s="54">
        <v>50</v>
      </c>
      <c r="B69" s="54">
        <v>13</v>
      </c>
      <c r="C69" s="55">
        <v>45189</v>
      </c>
      <c r="D69" s="56">
        <v>45189</v>
      </c>
      <c r="E69" s="57">
        <v>0.66666666666666663</v>
      </c>
      <c r="F69" s="58" t="s">
        <v>34</v>
      </c>
      <c r="G69" s="58" t="s">
        <v>28</v>
      </c>
      <c r="H69" s="54">
        <v>0</v>
      </c>
      <c r="I69" s="54" t="s">
        <v>30</v>
      </c>
      <c r="J69" s="54">
        <v>5</v>
      </c>
      <c r="K69" s="59"/>
      <c r="O69" s="14">
        <f t="shared" ref="O69:O71" si="612">IF(R69+S69&gt;0,1,0)</f>
        <v>1</v>
      </c>
      <c r="P69" s="14">
        <f t="shared" ref="P69:P71" si="613">IF(R69&gt;S69,1,0)</f>
        <v>1</v>
      </c>
      <c r="Q69" s="14">
        <f t="shared" ref="Q69:Q71" si="614">IF(O69*S69&gt;R69,1,0)</f>
        <v>0</v>
      </c>
      <c r="R69" s="14">
        <f t="shared" ref="R69:R71" si="615">IF(O$1=$F69,$H69,IF(O$1=$G69,$J69,0))</f>
        <v>5</v>
      </c>
      <c r="S69" s="14">
        <f t="shared" ref="S69:S71" si="616">IF(O$1=$F69,$J69,IF(O$1=$G69,$H69,0))</f>
        <v>0</v>
      </c>
      <c r="T69" s="14">
        <f t="shared" ref="T69:T71" si="617">IF(R69&gt;S69,2,0)</f>
        <v>2</v>
      </c>
      <c r="U69" s="15">
        <f t="shared" ref="U69:U71" si="618">IF(X69+Y69&gt;0,1,0)</f>
        <v>0</v>
      </c>
      <c r="V69" s="15">
        <f t="shared" ref="V69:V71" si="619">IF(X69&gt;Y69,1,0)</f>
        <v>0</v>
      </c>
      <c r="W69" s="15">
        <f t="shared" ref="W69:W71" si="620">IF(U69*Y69&gt;X69,1,0)</f>
        <v>0</v>
      </c>
      <c r="X69" s="15">
        <f t="shared" ref="X69:X71" si="621">IF(U$1=$F69,$H69,IF(U$1=$G69,$J69,0))</f>
        <v>0</v>
      </c>
      <c r="Y69" s="15">
        <f t="shared" ref="Y69:Y71" si="622">IF(U$1=$F69,$J69,IF(U$1=$G69,$H69,0))</f>
        <v>0</v>
      </c>
      <c r="Z69" s="15">
        <f t="shared" ref="Z69:Z71" si="623">IF(X69&gt;Y69,2,0)</f>
        <v>0</v>
      </c>
      <c r="AA69" s="14">
        <f t="shared" si="576"/>
        <v>0</v>
      </c>
      <c r="AB69" s="14">
        <f t="shared" si="577"/>
        <v>0</v>
      </c>
      <c r="AC69" s="14">
        <f t="shared" si="578"/>
        <v>0</v>
      </c>
      <c r="AD69" s="14">
        <f t="shared" si="579"/>
        <v>0</v>
      </c>
      <c r="AE69" s="14">
        <f t="shared" si="580"/>
        <v>0</v>
      </c>
      <c r="AF69" s="14">
        <f t="shared" si="581"/>
        <v>0</v>
      </c>
      <c r="AG69" s="15">
        <f t="shared" si="582"/>
        <v>0</v>
      </c>
      <c r="AH69" s="15">
        <f t="shared" si="583"/>
        <v>0</v>
      </c>
      <c r="AI69" s="15">
        <f t="shared" si="584"/>
        <v>0</v>
      </c>
      <c r="AJ69" s="15">
        <f t="shared" si="585"/>
        <v>0</v>
      </c>
      <c r="AK69" s="15">
        <f t="shared" si="586"/>
        <v>0</v>
      </c>
      <c r="AL69" s="15">
        <f t="shared" si="587"/>
        <v>0</v>
      </c>
      <c r="AM69" s="14">
        <f t="shared" si="588"/>
        <v>1</v>
      </c>
      <c r="AN69" s="14">
        <f t="shared" si="589"/>
        <v>0</v>
      </c>
      <c r="AO69" s="14">
        <f t="shared" si="590"/>
        <v>1</v>
      </c>
      <c r="AP69" s="14">
        <f t="shared" si="591"/>
        <v>0</v>
      </c>
      <c r="AQ69" s="14">
        <f t="shared" si="592"/>
        <v>5</v>
      </c>
      <c r="AR69" s="14">
        <f t="shared" si="593"/>
        <v>0</v>
      </c>
      <c r="AS69" s="15">
        <f t="shared" si="594"/>
        <v>0</v>
      </c>
      <c r="AT69" s="15">
        <f t="shared" si="595"/>
        <v>0</v>
      </c>
      <c r="AU69" s="15">
        <f t="shared" si="596"/>
        <v>0</v>
      </c>
      <c r="AV69" s="15">
        <f t="shared" si="597"/>
        <v>0</v>
      </c>
      <c r="AW69" s="15">
        <f t="shared" si="598"/>
        <v>0</v>
      </c>
      <c r="AX69" s="15">
        <f t="shared" si="599"/>
        <v>0</v>
      </c>
      <c r="AY69" s="14">
        <f t="shared" si="600"/>
        <v>0</v>
      </c>
      <c r="AZ69" s="14">
        <f t="shared" si="601"/>
        <v>0</v>
      </c>
      <c r="BA69" s="14">
        <f t="shared" si="602"/>
        <v>0</v>
      </c>
      <c r="BB69" s="14">
        <f t="shared" si="603"/>
        <v>0</v>
      </c>
      <c r="BC69" s="14">
        <f t="shared" si="604"/>
        <v>0</v>
      </c>
      <c r="BD69" s="14">
        <f t="shared" si="605"/>
        <v>0</v>
      </c>
      <c r="BE69" s="15">
        <f t="shared" si="606"/>
        <v>0</v>
      </c>
      <c r="BF69" s="15">
        <f t="shared" si="607"/>
        <v>0</v>
      </c>
      <c r="BG69" s="15">
        <f t="shared" si="608"/>
        <v>0</v>
      </c>
      <c r="BH69" s="15">
        <f t="shared" si="609"/>
        <v>0</v>
      </c>
      <c r="BI69" s="15">
        <f t="shared" si="610"/>
        <v>0</v>
      </c>
      <c r="BJ69" s="15">
        <f t="shared" si="611"/>
        <v>0</v>
      </c>
    </row>
    <row r="70" spans="1:62">
      <c r="A70" s="54">
        <v>51</v>
      </c>
      <c r="B70" s="54">
        <v>13</v>
      </c>
      <c r="C70" s="55">
        <v>45189</v>
      </c>
      <c r="D70" s="56">
        <v>45189</v>
      </c>
      <c r="E70" s="57">
        <v>0.66666666666666663</v>
      </c>
      <c r="F70" s="58" t="s">
        <v>36</v>
      </c>
      <c r="G70" s="58" t="s">
        <v>31</v>
      </c>
      <c r="H70" s="54">
        <v>5</v>
      </c>
      <c r="I70" s="54" t="s">
        <v>30</v>
      </c>
      <c r="J70" s="54">
        <v>0</v>
      </c>
      <c r="K70" s="59"/>
      <c r="O70" s="14">
        <f t="shared" si="612"/>
        <v>0</v>
      </c>
      <c r="P70" s="14">
        <f t="shared" si="613"/>
        <v>0</v>
      </c>
      <c r="Q70" s="14">
        <f t="shared" si="614"/>
        <v>0</v>
      </c>
      <c r="R70" s="14">
        <f t="shared" si="615"/>
        <v>0</v>
      </c>
      <c r="S70" s="14">
        <f t="shared" si="616"/>
        <v>0</v>
      </c>
      <c r="T70" s="14">
        <f t="shared" si="617"/>
        <v>0</v>
      </c>
      <c r="U70" s="15">
        <f t="shared" si="618"/>
        <v>1</v>
      </c>
      <c r="V70" s="15">
        <f t="shared" si="619"/>
        <v>0</v>
      </c>
      <c r="W70" s="15">
        <f t="shared" si="620"/>
        <v>1</v>
      </c>
      <c r="X70" s="15">
        <f t="shared" si="621"/>
        <v>0</v>
      </c>
      <c r="Y70" s="15">
        <f t="shared" si="622"/>
        <v>5</v>
      </c>
      <c r="Z70" s="15">
        <f t="shared" si="623"/>
        <v>0</v>
      </c>
      <c r="AA70" s="14">
        <f t="shared" si="576"/>
        <v>0</v>
      </c>
      <c r="AB70" s="14">
        <f t="shared" si="577"/>
        <v>0</v>
      </c>
      <c r="AC70" s="14">
        <f t="shared" si="578"/>
        <v>0</v>
      </c>
      <c r="AD70" s="14">
        <f t="shared" si="579"/>
        <v>0</v>
      </c>
      <c r="AE70" s="14">
        <f t="shared" si="580"/>
        <v>0</v>
      </c>
      <c r="AF70" s="14">
        <f t="shared" si="581"/>
        <v>0</v>
      </c>
      <c r="AG70" s="15">
        <f t="shared" si="582"/>
        <v>0</v>
      </c>
      <c r="AH70" s="15">
        <f t="shared" si="583"/>
        <v>0</v>
      </c>
      <c r="AI70" s="15">
        <f t="shared" si="584"/>
        <v>0</v>
      </c>
      <c r="AJ70" s="15">
        <f t="shared" si="585"/>
        <v>0</v>
      </c>
      <c r="AK70" s="15">
        <f t="shared" si="586"/>
        <v>0</v>
      </c>
      <c r="AL70" s="15">
        <f t="shared" si="587"/>
        <v>0</v>
      </c>
      <c r="AM70" s="14">
        <f t="shared" si="588"/>
        <v>0</v>
      </c>
      <c r="AN70" s="14">
        <f t="shared" si="589"/>
        <v>0</v>
      </c>
      <c r="AO70" s="14">
        <f t="shared" si="590"/>
        <v>0</v>
      </c>
      <c r="AP70" s="14">
        <f t="shared" si="591"/>
        <v>0</v>
      </c>
      <c r="AQ70" s="14">
        <f t="shared" si="592"/>
        <v>0</v>
      </c>
      <c r="AR70" s="14">
        <f t="shared" si="593"/>
        <v>0</v>
      </c>
      <c r="AS70" s="15">
        <f t="shared" si="594"/>
        <v>0</v>
      </c>
      <c r="AT70" s="15">
        <f t="shared" si="595"/>
        <v>0</v>
      </c>
      <c r="AU70" s="15">
        <f t="shared" si="596"/>
        <v>0</v>
      </c>
      <c r="AV70" s="15">
        <f t="shared" si="597"/>
        <v>0</v>
      </c>
      <c r="AW70" s="15">
        <f t="shared" si="598"/>
        <v>0</v>
      </c>
      <c r="AX70" s="15">
        <f t="shared" si="599"/>
        <v>0</v>
      </c>
      <c r="AY70" s="14">
        <f t="shared" si="600"/>
        <v>1</v>
      </c>
      <c r="AZ70" s="14">
        <f t="shared" si="601"/>
        <v>1</v>
      </c>
      <c r="BA70" s="14">
        <f t="shared" si="602"/>
        <v>0</v>
      </c>
      <c r="BB70" s="14">
        <f t="shared" si="603"/>
        <v>5</v>
      </c>
      <c r="BC70" s="14">
        <f t="shared" si="604"/>
        <v>0</v>
      </c>
      <c r="BD70" s="14">
        <f t="shared" si="605"/>
        <v>2</v>
      </c>
      <c r="BE70" s="15">
        <f t="shared" si="606"/>
        <v>0</v>
      </c>
      <c r="BF70" s="15">
        <f t="shared" si="607"/>
        <v>0</v>
      </c>
      <c r="BG70" s="15">
        <f t="shared" si="608"/>
        <v>0</v>
      </c>
      <c r="BH70" s="15">
        <f t="shared" si="609"/>
        <v>0</v>
      </c>
      <c r="BI70" s="15">
        <f t="shared" si="610"/>
        <v>0</v>
      </c>
      <c r="BJ70" s="15">
        <f t="shared" si="611"/>
        <v>0</v>
      </c>
    </row>
    <row r="71" spans="1:62">
      <c r="A71" s="54">
        <v>52</v>
      </c>
      <c r="B71" s="54">
        <v>13</v>
      </c>
      <c r="C71" s="55">
        <v>45189</v>
      </c>
      <c r="D71" s="56">
        <v>45189</v>
      </c>
      <c r="E71" s="57">
        <v>0.66666666666666663</v>
      </c>
      <c r="F71" s="58" t="s">
        <v>35</v>
      </c>
      <c r="G71" s="58" t="s">
        <v>33</v>
      </c>
      <c r="H71" s="54">
        <v>4</v>
      </c>
      <c r="I71" s="54" t="s">
        <v>30</v>
      </c>
      <c r="J71" s="54">
        <v>5</v>
      </c>
      <c r="K71" s="59"/>
      <c r="O71" s="14">
        <f t="shared" si="612"/>
        <v>0</v>
      </c>
      <c r="P71" s="14">
        <f t="shared" si="613"/>
        <v>0</v>
      </c>
      <c r="Q71" s="14">
        <f t="shared" si="614"/>
        <v>0</v>
      </c>
      <c r="R71" s="14">
        <f t="shared" si="615"/>
        <v>0</v>
      </c>
      <c r="S71" s="14">
        <f t="shared" si="616"/>
        <v>0</v>
      </c>
      <c r="T71" s="14">
        <f t="shared" si="617"/>
        <v>0</v>
      </c>
      <c r="U71" s="15">
        <f t="shared" si="618"/>
        <v>0</v>
      </c>
      <c r="V71" s="15">
        <f t="shared" si="619"/>
        <v>0</v>
      </c>
      <c r="W71" s="15">
        <f t="shared" si="620"/>
        <v>0</v>
      </c>
      <c r="X71" s="15">
        <f t="shared" si="621"/>
        <v>0</v>
      </c>
      <c r="Y71" s="15">
        <f t="shared" si="622"/>
        <v>0</v>
      </c>
      <c r="Z71" s="15">
        <f t="shared" si="623"/>
        <v>0</v>
      </c>
      <c r="AA71" s="14">
        <f t="shared" si="576"/>
        <v>0</v>
      </c>
      <c r="AB71" s="14">
        <f t="shared" si="577"/>
        <v>0</v>
      </c>
      <c r="AC71" s="14">
        <f t="shared" si="578"/>
        <v>0</v>
      </c>
      <c r="AD71" s="14">
        <f t="shared" si="579"/>
        <v>0</v>
      </c>
      <c r="AE71" s="14">
        <f t="shared" si="580"/>
        <v>0</v>
      </c>
      <c r="AF71" s="14">
        <f t="shared" si="581"/>
        <v>0</v>
      </c>
      <c r="AG71" s="15">
        <f t="shared" si="582"/>
        <v>1</v>
      </c>
      <c r="AH71" s="15">
        <f t="shared" si="583"/>
        <v>1</v>
      </c>
      <c r="AI71" s="15">
        <f t="shared" si="584"/>
        <v>0</v>
      </c>
      <c r="AJ71" s="15">
        <f t="shared" si="585"/>
        <v>5</v>
      </c>
      <c r="AK71" s="15">
        <f t="shared" si="586"/>
        <v>4</v>
      </c>
      <c r="AL71" s="15">
        <f t="shared" si="587"/>
        <v>2</v>
      </c>
      <c r="AM71" s="14">
        <f t="shared" si="588"/>
        <v>0</v>
      </c>
      <c r="AN71" s="14">
        <f t="shared" si="589"/>
        <v>0</v>
      </c>
      <c r="AO71" s="14">
        <f t="shared" si="590"/>
        <v>0</v>
      </c>
      <c r="AP71" s="14">
        <f t="shared" si="591"/>
        <v>0</v>
      </c>
      <c r="AQ71" s="14">
        <f t="shared" si="592"/>
        <v>0</v>
      </c>
      <c r="AR71" s="14">
        <f t="shared" si="593"/>
        <v>0</v>
      </c>
      <c r="AS71" s="15">
        <f t="shared" si="594"/>
        <v>1</v>
      </c>
      <c r="AT71" s="15">
        <f t="shared" si="595"/>
        <v>0</v>
      </c>
      <c r="AU71" s="15">
        <f t="shared" si="596"/>
        <v>1</v>
      </c>
      <c r="AV71" s="15">
        <f t="shared" si="597"/>
        <v>4</v>
      </c>
      <c r="AW71" s="15">
        <f t="shared" si="598"/>
        <v>5</v>
      </c>
      <c r="AX71" s="15">
        <f t="shared" si="599"/>
        <v>0</v>
      </c>
      <c r="AY71" s="14">
        <f t="shared" si="600"/>
        <v>0</v>
      </c>
      <c r="AZ71" s="14">
        <f t="shared" si="601"/>
        <v>0</v>
      </c>
      <c r="BA71" s="14">
        <f t="shared" si="602"/>
        <v>0</v>
      </c>
      <c r="BB71" s="14">
        <f t="shared" si="603"/>
        <v>0</v>
      </c>
      <c r="BC71" s="14">
        <f t="shared" si="604"/>
        <v>0</v>
      </c>
      <c r="BD71" s="14">
        <f t="shared" si="605"/>
        <v>0</v>
      </c>
      <c r="BE71" s="15">
        <f t="shared" si="606"/>
        <v>0</v>
      </c>
      <c r="BF71" s="15">
        <f t="shared" si="607"/>
        <v>0</v>
      </c>
      <c r="BG71" s="15">
        <f t="shared" si="608"/>
        <v>0</v>
      </c>
      <c r="BH71" s="15">
        <f t="shared" si="609"/>
        <v>0</v>
      </c>
      <c r="BI71" s="15">
        <f t="shared" si="610"/>
        <v>0</v>
      </c>
      <c r="BJ71" s="15">
        <f t="shared" si="611"/>
        <v>0</v>
      </c>
    </row>
    <row r="72" spans="1:62">
      <c r="A72" s="61"/>
      <c r="B72" s="62"/>
      <c r="C72" s="62"/>
      <c r="D72" s="62"/>
      <c r="E72" s="62"/>
      <c r="F72" s="62"/>
      <c r="G72" s="62"/>
      <c r="H72" s="62"/>
      <c r="I72" s="62"/>
      <c r="J72" s="63"/>
      <c r="K72" s="59"/>
      <c r="O72" s="14"/>
      <c r="P72" s="14"/>
      <c r="Q72" s="14"/>
      <c r="R72" s="14"/>
      <c r="S72" s="14"/>
      <c r="T72" s="14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5"/>
      <c r="AH72" s="15"/>
      <c r="AI72" s="15"/>
      <c r="AJ72" s="15"/>
      <c r="AK72" s="15"/>
      <c r="AL72" s="15"/>
      <c r="AM72" s="14"/>
      <c r="AN72" s="14"/>
      <c r="AO72" s="14"/>
      <c r="AP72" s="14"/>
      <c r="AQ72" s="14"/>
      <c r="AR72" s="14"/>
      <c r="AS72" s="15"/>
      <c r="AT72" s="15"/>
      <c r="AU72" s="15"/>
      <c r="AV72" s="15"/>
      <c r="AW72" s="15"/>
      <c r="AX72" s="15"/>
      <c r="AY72" s="14"/>
      <c r="AZ72" s="14"/>
      <c r="BA72" s="14"/>
      <c r="BB72" s="14"/>
      <c r="BC72" s="14"/>
      <c r="BD72" s="14"/>
      <c r="BE72" s="15"/>
      <c r="BF72" s="15"/>
      <c r="BG72" s="15"/>
      <c r="BH72" s="15"/>
      <c r="BI72" s="15"/>
      <c r="BJ72" s="15"/>
    </row>
    <row r="73" spans="1:62">
      <c r="A73" s="54">
        <v>53</v>
      </c>
      <c r="B73" s="54">
        <v>14</v>
      </c>
      <c r="C73" s="55"/>
      <c r="D73" s="56"/>
      <c r="E73" s="57"/>
      <c r="F73" s="58" t="s">
        <v>29</v>
      </c>
      <c r="G73" s="58" t="s">
        <v>35</v>
      </c>
      <c r="H73" s="54"/>
      <c r="I73" s="54" t="s">
        <v>30</v>
      </c>
      <c r="J73" s="54"/>
      <c r="K73" s="59"/>
      <c r="O73" s="14">
        <f>IF(R73+S73&gt;0,1,0)</f>
        <v>0</v>
      </c>
      <c r="P73" s="14">
        <f>IF(R73&gt;S73,1,0)</f>
        <v>0</v>
      </c>
      <c r="Q73" s="14">
        <f>IF(O73*S73&gt;R73,1,0)</f>
        <v>0</v>
      </c>
      <c r="R73" s="14">
        <f>IF(O$1=$F73,$H73,IF(O$1=$G73,$J73,0))</f>
        <v>0</v>
      </c>
      <c r="S73" s="14">
        <f>IF(O$1=$F73,$J73,IF(O$1=$G73,$H73,0))</f>
        <v>0</v>
      </c>
      <c r="T73" s="14">
        <f>IF(R73&gt;S73,2,0)</f>
        <v>0</v>
      </c>
      <c r="U73" s="15">
        <f>IF(X73+Y73&gt;0,1,0)</f>
        <v>0</v>
      </c>
      <c r="V73" s="15">
        <f>IF(X73&gt;Y73,1,0)</f>
        <v>0</v>
      </c>
      <c r="W73" s="15">
        <f>IF(U73*Y73&gt;X73,1,0)</f>
        <v>0</v>
      </c>
      <c r="X73" s="15">
        <f>IF(U$1=$F73,$H73,IF(U$1=$G73,$J73,0))</f>
        <v>0</v>
      </c>
      <c r="Y73" s="15">
        <f>IF(U$1=$F73,$J73,IF(U$1=$G73,$H73,0))</f>
        <v>0</v>
      </c>
      <c r="Z73" s="15">
        <f>IF(X73&gt;Y73,2,0)</f>
        <v>0</v>
      </c>
      <c r="AA73" s="14">
        <f t="shared" ref="AA73:AA76" si="624">IF(AD73+AE73&gt;0,1,0)</f>
        <v>0</v>
      </c>
      <c r="AB73" s="14">
        <f t="shared" ref="AB73:AB76" si="625">IF(AD73&gt;AE73,1,0)</f>
        <v>0</v>
      </c>
      <c r="AC73" s="14">
        <f t="shared" ref="AC73:AC76" si="626">IF(AA73*AE73&gt;AD73,1,0)</f>
        <v>0</v>
      </c>
      <c r="AD73" s="14">
        <f t="shared" ref="AD73:AD76" si="627">IF(AA$1=$F73,$H73,IF(AA$1=$G73,$J73,0))</f>
        <v>0</v>
      </c>
      <c r="AE73" s="14">
        <f t="shared" ref="AE73:AE76" si="628">IF(AA$1=$F73,$J73,IF(AA$1=$G73,$H73,0))</f>
        <v>0</v>
      </c>
      <c r="AF73" s="14">
        <f t="shared" ref="AF73:AF76" si="629">IF(AD73&gt;AE73,2,0)</f>
        <v>0</v>
      </c>
      <c r="AG73" s="15">
        <f t="shared" ref="AG73:AG76" si="630">IF(AJ73+AK73&gt;0,1,0)</f>
        <v>0</v>
      </c>
      <c r="AH73" s="15">
        <f t="shared" ref="AH73:AH76" si="631">IF(AJ73&gt;AK73,1,0)</f>
        <v>0</v>
      </c>
      <c r="AI73" s="15">
        <f t="shared" ref="AI73:AI76" si="632">IF(AG73*AK73&gt;AJ73,1,0)</f>
        <v>0</v>
      </c>
      <c r="AJ73" s="15">
        <f t="shared" ref="AJ73:AJ76" si="633">IF(AG$1=$F73,$H73,IF(AG$1=$G73,$J73,0))</f>
        <v>0</v>
      </c>
      <c r="AK73" s="15">
        <f t="shared" ref="AK73:AK76" si="634">IF(AG$1=$F73,$J73,IF(AG$1=$G73,$H73,0))</f>
        <v>0</v>
      </c>
      <c r="AL73" s="15">
        <f t="shared" ref="AL73:AL76" si="635">IF(AJ73&gt;AK73,2,0)</f>
        <v>0</v>
      </c>
      <c r="AM73" s="14">
        <f t="shared" ref="AM73:AM76" si="636">IF(AP73+AQ73&gt;0,1,0)</f>
        <v>0</v>
      </c>
      <c r="AN73" s="14">
        <f t="shared" ref="AN73:AN76" si="637">IF(AP73&gt;AQ73,1,0)</f>
        <v>0</v>
      </c>
      <c r="AO73" s="14">
        <f t="shared" ref="AO73:AO76" si="638">IF(AM73*AQ73&gt;AP73,1,0)</f>
        <v>0</v>
      </c>
      <c r="AP73" s="14">
        <f t="shared" ref="AP73:AP76" si="639">IF(AM$1=$F73,$H73,IF(AM$1=$G73,$J73,0))</f>
        <v>0</v>
      </c>
      <c r="AQ73" s="14">
        <f t="shared" ref="AQ73:AQ76" si="640">IF(AM$1=$F73,$J73,IF(AM$1=$G73,$H73,0))</f>
        <v>0</v>
      </c>
      <c r="AR73" s="14">
        <f t="shared" ref="AR73:AR76" si="641">IF(AP73&gt;AQ73,2,0)</f>
        <v>0</v>
      </c>
      <c r="AS73" s="15">
        <f t="shared" ref="AS73:AS76" si="642">IF(AV73+AW73&gt;0,1,0)</f>
        <v>0</v>
      </c>
      <c r="AT73" s="15">
        <f t="shared" ref="AT73:AT76" si="643">IF(AV73&gt;AW73,1,0)</f>
        <v>0</v>
      </c>
      <c r="AU73" s="15">
        <f t="shared" ref="AU73:AU76" si="644">IF(AS73*AW73&gt;AV73,1,0)</f>
        <v>0</v>
      </c>
      <c r="AV73" s="15">
        <f t="shared" ref="AV73:AV76" si="645">IF(AS$1=$F73,$H73,IF(AS$1=$G73,$J73,0))</f>
        <v>0</v>
      </c>
      <c r="AW73" s="15">
        <f t="shared" ref="AW73:AW76" si="646">IF(AS$1=$F73,$J73,IF(AS$1=$G73,$H73,0))</f>
        <v>0</v>
      </c>
      <c r="AX73" s="15">
        <f t="shared" ref="AX73:AX76" si="647">IF(AV73&gt;AW73,2,0)</f>
        <v>0</v>
      </c>
      <c r="AY73" s="14">
        <f t="shared" ref="AY73:AY76" si="648">IF(BB73+BC73&gt;0,1,0)</f>
        <v>0</v>
      </c>
      <c r="AZ73" s="14">
        <f t="shared" ref="AZ73:AZ76" si="649">IF(BB73&gt;BC73,1,0)</f>
        <v>0</v>
      </c>
      <c r="BA73" s="14">
        <f t="shared" ref="BA73:BA76" si="650">IF(AY73*BC73&gt;BB73,1,0)</f>
        <v>0</v>
      </c>
      <c r="BB73" s="14">
        <f t="shared" ref="BB73:BB76" si="651">IF(AY$1=$F73,$H73,IF(AY$1=$G73,$J73,0))</f>
        <v>0</v>
      </c>
      <c r="BC73" s="14">
        <f t="shared" ref="BC73:BC76" si="652">IF(AY$1=$F73,$J73,IF(AY$1=$G73,$H73,0))</f>
        <v>0</v>
      </c>
      <c r="BD73" s="14">
        <f t="shared" ref="BD73:BD76" si="653">IF(BB73&gt;BC73,2,0)</f>
        <v>0</v>
      </c>
      <c r="BE73" s="15">
        <f t="shared" ref="BE73:BE76" si="654">IF(BH73+BI73&gt;0,1,0)</f>
        <v>0</v>
      </c>
      <c r="BF73" s="15">
        <f t="shared" ref="BF73:BF76" si="655">IF(BH73&gt;BI73,1,0)</f>
        <v>0</v>
      </c>
      <c r="BG73" s="15">
        <f t="shared" ref="BG73:BG76" si="656">IF(BE73*BI73&gt;BH73,1,0)</f>
        <v>0</v>
      </c>
      <c r="BH73" s="15">
        <f t="shared" ref="BH73:BH76" si="657">IF(BE$1=$F73,$H73,IF(BE$1=$G73,$J73,0))</f>
        <v>0</v>
      </c>
      <c r="BI73" s="15">
        <f t="shared" ref="BI73:BI76" si="658">IF(BE$1=$F73,$J73,IF(BE$1=$G73,$H73,0))</f>
        <v>0</v>
      </c>
      <c r="BJ73" s="15">
        <f t="shared" ref="BJ73:BJ76" si="659">IF(BH73&gt;BI73,2,0)</f>
        <v>0</v>
      </c>
    </row>
    <row r="74" spans="1:62">
      <c r="A74" s="54">
        <v>54</v>
      </c>
      <c r="B74" s="54">
        <v>14</v>
      </c>
      <c r="C74" s="55">
        <v>45198</v>
      </c>
      <c r="D74" s="56">
        <v>45198</v>
      </c>
      <c r="E74" s="57">
        <v>0.66666666666666663</v>
      </c>
      <c r="F74" s="58" t="s">
        <v>33</v>
      </c>
      <c r="G74" s="58" t="s">
        <v>36</v>
      </c>
      <c r="H74" s="54">
        <v>4</v>
      </c>
      <c r="I74" s="54" t="s">
        <v>30</v>
      </c>
      <c r="J74" s="54">
        <v>5</v>
      </c>
      <c r="K74" s="59"/>
      <c r="O74" s="14">
        <f t="shared" ref="O74:O76" si="660">IF(R74+S74&gt;0,1,0)</f>
        <v>0</v>
      </c>
      <c r="P74" s="14">
        <f t="shared" ref="P74:P76" si="661">IF(R74&gt;S74,1,0)</f>
        <v>0</v>
      </c>
      <c r="Q74" s="14">
        <f t="shared" ref="Q74:Q76" si="662">IF(O74*S74&gt;R74,1,0)</f>
        <v>0</v>
      </c>
      <c r="R74" s="14">
        <f t="shared" ref="R74:R76" si="663">IF(O$1=$F74,$H74,IF(O$1=$G74,$J74,0))</f>
        <v>0</v>
      </c>
      <c r="S74" s="14">
        <f t="shared" ref="S74:S76" si="664">IF(O$1=$F74,$J74,IF(O$1=$G74,$H74,0))</f>
        <v>0</v>
      </c>
      <c r="T74" s="14">
        <f t="shared" ref="T74:T76" si="665">IF(R74&gt;S74,2,0)</f>
        <v>0</v>
      </c>
      <c r="U74" s="15">
        <f t="shared" ref="U74:U76" si="666">IF(X74+Y74&gt;0,1,0)</f>
        <v>0</v>
      </c>
      <c r="V74" s="15">
        <f t="shared" ref="V74:V76" si="667">IF(X74&gt;Y74,1,0)</f>
        <v>0</v>
      </c>
      <c r="W74" s="15">
        <f t="shared" ref="W74:W76" si="668">IF(U74*Y74&gt;X74,1,0)</f>
        <v>0</v>
      </c>
      <c r="X74" s="15">
        <f t="shared" ref="X74:X76" si="669">IF(U$1=$F74,$H74,IF(U$1=$G74,$J74,0))</f>
        <v>0</v>
      </c>
      <c r="Y74" s="15">
        <f t="shared" ref="Y74:Y76" si="670">IF(U$1=$F74,$J74,IF(U$1=$G74,$H74,0))</f>
        <v>0</v>
      </c>
      <c r="Z74" s="15">
        <f t="shared" ref="Z74:Z76" si="671">IF(X74&gt;Y74,2,0)</f>
        <v>0</v>
      </c>
      <c r="AA74" s="14">
        <f t="shared" si="624"/>
        <v>0</v>
      </c>
      <c r="AB74" s="14">
        <f t="shared" si="625"/>
        <v>0</v>
      </c>
      <c r="AC74" s="14">
        <f t="shared" si="626"/>
        <v>0</v>
      </c>
      <c r="AD74" s="14">
        <f t="shared" si="627"/>
        <v>0</v>
      </c>
      <c r="AE74" s="14">
        <f t="shared" si="628"/>
        <v>0</v>
      </c>
      <c r="AF74" s="14">
        <f t="shared" si="629"/>
        <v>0</v>
      </c>
      <c r="AG74" s="15">
        <f t="shared" si="630"/>
        <v>1</v>
      </c>
      <c r="AH74" s="15">
        <f t="shared" si="631"/>
        <v>0</v>
      </c>
      <c r="AI74" s="15">
        <f t="shared" si="632"/>
        <v>1</v>
      </c>
      <c r="AJ74" s="15">
        <f t="shared" si="633"/>
        <v>4</v>
      </c>
      <c r="AK74" s="15">
        <f t="shared" si="634"/>
        <v>5</v>
      </c>
      <c r="AL74" s="15">
        <f t="shared" si="635"/>
        <v>0</v>
      </c>
      <c r="AM74" s="14">
        <f t="shared" si="636"/>
        <v>0</v>
      </c>
      <c r="AN74" s="14">
        <f t="shared" si="637"/>
        <v>0</v>
      </c>
      <c r="AO74" s="14">
        <f t="shared" si="638"/>
        <v>0</v>
      </c>
      <c r="AP74" s="14">
        <f t="shared" si="639"/>
        <v>0</v>
      </c>
      <c r="AQ74" s="14">
        <f t="shared" si="640"/>
        <v>0</v>
      </c>
      <c r="AR74" s="14">
        <f t="shared" si="641"/>
        <v>0</v>
      </c>
      <c r="AS74" s="15">
        <f t="shared" si="642"/>
        <v>0</v>
      </c>
      <c r="AT74" s="15">
        <f t="shared" si="643"/>
        <v>0</v>
      </c>
      <c r="AU74" s="15">
        <f t="shared" si="644"/>
        <v>0</v>
      </c>
      <c r="AV74" s="15">
        <f t="shared" si="645"/>
        <v>0</v>
      </c>
      <c r="AW74" s="15">
        <f t="shared" si="646"/>
        <v>0</v>
      </c>
      <c r="AX74" s="15">
        <f t="shared" si="647"/>
        <v>0</v>
      </c>
      <c r="AY74" s="14">
        <f t="shared" si="648"/>
        <v>1</v>
      </c>
      <c r="AZ74" s="14">
        <f t="shared" si="649"/>
        <v>1</v>
      </c>
      <c r="BA74" s="14">
        <f t="shared" si="650"/>
        <v>0</v>
      </c>
      <c r="BB74" s="14">
        <f t="shared" si="651"/>
        <v>5</v>
      </c>
      <c r="BC74" s="14">
        <f t="shared" si="652"/>
        <v>4</v>
      </c>
      <c r="BD74" s="14">
        <f t="shared" si="653"/>
        <v>2</v>
      </c>
      <c r="BE74" s="15">
        <f t="shared" si="654"/>
        <v>0</v>
      </c>
      <c r="BF74" s="15">
        <f t="shared" si="655"/>
        <v>0</v>
      </c>
      <c r="BG74" s="15">
        <f t="shared" si="656"/>
        <v>0</v>
      </c>
      <c r="BH74" s="15">
        <f t="shared" si="657"/>
        <v>0</v>
      </c>
      <c r="BI74" s="15">
        <f t="shared" si="658"/>
        <v>0</v>
      </c>
      <c r="BJ74" s="15">
        <f t="shared" si="659"/>
        <v>0</v>
      </c>
    </row>
    <row r="75" spans="1:62">
      <c r="A75" s="54">
        <v>55</v>
      </c>
      <c r="B75" s="54">
        <v>14</v>
      </c>
      <c r="C75" s="55">
        <v>45194</v>
      </c>
      <c r="D75" s="56">
        <v>45194</v>
      </c>
      <c r="E75" s="57">
        <v>0.66666666666666663</v>
      </c>
      <c r="F75" s="58" t="s">
        <v>31</v>
      </c>
      <c r="G75" s="58" t="s">
        <v>34</v>
      </c>
      <c r="H75" s="54">
        <v>5</v>
      </c>
      <c r="I75" s="54" t="s">
        <v>30</v>
      </c>
      <c r="J75" s="54">
        <v>0</v>
      </c>
      <c r="K75" s="59"/>
      <c r="O75" s="14">
        <f t="shared" si="660"/>
        <v>0</v>
      </c>
      <c r="P75" s="14">
        <f t="shared" si="661"/>
        <v>0</v>
      </c>
      <c r="Q75" s="14">
        <f t="shared" si="662"/>
        <v>0</v>
      </c>
      <c r="R75" s="14">
        <f t="shared" si="663"/>
        <v>0</v>
      </c>
      <c r="S75" s="14">
        <f t="shared" si="664"/>
        <v>0</v>
      </c>
      <c r="T75" s="14">
        <f t="shared" si="665"/>
        <v>0</v>
      </c>
      <c r="U75" s="15">
        <f t="shared" si="666"/>
        <v>1</v>
      </c>
      <c r="V75" s="15">
        <f t="shared" si="667"/>
        <v>1</v>
      </c>
      <c r="W75" s="15">
        <f t="shared" si="668"/>
        <v>0</v>
      </c>
      <c r="X75" s="15">
        <f t="shared" si="669"/>
        <v>5</v>
      </c>
      <c r="Y75" s="15">
        <f t="shared" si="670"/>
        <v>0</v>
      </c>
      <c r="Z75" s="15">
        <f t="shared" si="671"/>
        <v>2</v>
      </c>
      <c r="AA75" s="14">
        <f t="shared" si="624"/>
        <v>0</v>
      </c>
      <c r="AB75" s="14">
        <f t="shared" si="625"/>
        <v>0</v>
      </c>
      <c r="AC75" s="14">
        <f t="shared" si="626"/>
        <v>0</v>
      </c>
      <c r="AD75" s="14">
        <f t="shared" si="627"/>
        <v>0</v>
      </c>
      <c r="AE75" s="14">
        <f t="shared" si="628"/>
        <v>0</v>
      </c>
      <c r="AF75" s="14">
        <f t="shared" si="629"/>
        <v>0</v>
      </c>
      <c r="AG75" s="15">
        <f t="shared" si="630"/>
        <v>0</v>
      </c>
      <c r="AH75" s="15">
        <f t="shared" si="631"/>
        <v>0</v>
      </c>
      <c r="AI75" s="15">
        <f t="shared" si="632"/>
        <v>0</v>
      </c>
      <c r="AJ75" s="15">
        <f t="shared" si="633"/>
        <v>0</v>
      </c>
      <c r="AK75" s="15">
        <f t="shared" si="634"/>
        <v>0</v>
      </c>
      <c r="AL75" s="15">
        <f t="shared" si="635"/>
        <v>0</v>
      </c>
      <c r="AM75" s="14">
        <f t="shared" si="636"/>
        <v>1</v>
      </c>
      <c r="AN75" s="14">
        <f t="shared" si="637"/>
        <v>0</v>
      </c>
      <c r="AO75" s="14">
        <f t="shared" si="638"/>
        <v>1</v>
      </c>
      <c r="AP75" s="14">
        <f t="shared" si="639"/>
        <v>0</v>
      </c>
      <c r="AQ75" s="14">
        <f t="shared" si="640"/>
        <v>5</v>
      </c>
      <c r="AR75" s="14">
        <f t="shared" si="641"/>
        <v>0</v>
      </c>
      <c r="AS75" s="15">
        <f t="shared" si="642"/>
        <v>0</v>
      </c>
      <c r="AT75" s="15">
        <f t="shared" si="643"/>
        <v>0</v>
      </c>
      <c r="AU75" s="15">
        <f t="shared" si="644"/>
        <v>0</v>
      </c>
      <c r="AV75" s="15">
        <f t="shared" si="645"/>
        <v>0</v>
      </c>
      <c r="AW75" s="15">
        <f t="shared" si="646"/>
        <v>0</v>
      </c>
      <c r="AX75" s="15">
        <f t="shared" si="647"/>
        <v>0</v>
      </c>
      <c r="AY75" s="14">
        <f t="shared" si="648"/>
        <v>0</v>
      </c>
      <c r="AZ75" s="14">
        <f t="shared" si="649"/>
        <v>0</v>
      </c>
      <c r="BA75" s="14">
        <f t="shared" si="650"/>
        <v>0</v>
      </c>
      <c r="BB75" s="14">
        <f t="shared" si="651"/>
        <v>0</v>
      </c>
      <c r="BC75" s="14">
        <f t="shared" si="652"/>
        <v>0</v>
      </c>
      <c r="BD75" s="14">
        <f t="shared" si="653"/>
        <v>0</v>
      </c>
      <c r="BE75" s="15">
        <f t="shared" si="654"/>
        <v>0</v>
      </c>
      <c r="BF75" s="15">
        <f t="shared" si="655"/>
        <v>0</v>
      </c>
      <c r="BG75" s="15">
        <f t="shared" si="656"/>
        <v>0</v>
      </c>
      <c r="BH75" s="15">
        <f t="shared" si="657"/>
        <v>0</v>
      </c>
      <c r="BI75" s="15">
        <f t="shared" si="658"/>
        <v>0</v>
      </c>
      <c r="BJ75" s="15">
        <f t="shared" si="659"/>
        <v>0</v>
      </c>
    </row>
    <row r="76" spans="1:62">
      <c r="A76" s="54">
        <v>56</v>
      </c>
      <c r="B76" s="54">
        <v>14</v>
      </c>
      <c r="C76" s="55">
        <v>45197</v>
      </c>
      <c r="D76" s="56">
        <v>45197</v>
      </c>
      <c r="E76" s="57">
        <v>0.66666666666666663</v>
      </c>
      <c r="F76" s="58" t="s">
        <v>28</v>
      </c>
      <c r="G76" s="58" t="s">
        <v>32</v>
      </c>
      <c r="H76" s="54">
        <v>5</v>
      </c>
      <c r="I76" s="54" t="s">
        <v>30</v>
      </c>
      <c r="J76" s="54">
        <v>0</v>
      </c>
      <c r="K76" s="59"/>
      <c r="O76" s="14">
        <f t="shared" si="660"/>
        <v>1</v>
      </c>
      <c r="P76" s="14">
        <f t="shared" si="661"/>
        <v>1</v>
      </c>
      <c r="Q76" s="14">
        <f t="shared" si="662"/>
        <v>0</v>
      </c>
      <c r="R76" s="14">
        <f t="shared" si="663"/>
        <v>5</v>
      </c>
      <c r="S76" s="14">
        <f t="shared" si="664"/>
        <v>0</v>
      </c>
      <c r="T76" s="14">
        <f t="shared" si="665"/>
        <v>2</v>
      </c>
      <c r="U76" s="15">
        <f t="shared" si="666"/>
        <v>0</v>
      </c>
      <c r="V76" s="15">
        <f t="shared" si="667"/>
        <v>0</v>
      </c>
      <c r="W76" s="15">
        <f t="shared" si="668"/>
        <v>0</v>
      </c>
      <c r="X76" s="15">
        <f t="shared" si="669"/>
        <v>0</v>
      </c>
      <c r="Y76" s="15">
        <f t="shared" si="670"/>
        <v>0</v>
      </c>
      <c r="Z76" s="15">
        <f t="shared" si="671"/>
        <v>0</v>
      </c>
      <c r="AA76" s="14">
        <f t="shared" si="624"/>
        <v>1</v>
      </c>
      <c r="AB76" s="14">
        <f t="shared" si="625"/>
        <v>0</v>
      </c>
      <c r="AC76" s="14">
        <f t="shared" si="626"/>
        <v>1</v>
      </c>
      <c r="AD76" s="14">
        <f t="shared" si="627"/>
        <v>0</v>
      </c>
      <c r="AE76" s="14">
        <f t="shared" si="628"/>
        <v>5</v>
      </c>
      <c r="AF76" s="14">
        <f t="shared" si="629"/>
        <v>0</v>
      </c>
      <c r="AG76" s="15">
        <f t="shared" si="630"/>
        <v>0</v>
      </c>
      <c r="AH76" s="15">
        <f t="shared" si="631"/>
        <v>0</v>
      </c>
      <c r="AI76" s="15">
        <f t="shared" si="632"/>
        <v>0</v>
      </c>
      <c r="AJ76" s="15">
        <f t="shared" si="633"/>
        <v>0</v>
      </c>
      <c r="AK76" s="15">
        <f t="shared" si="634"/>
        <v>0</v>
      </c>
      <c r="AL76" s="15">
        <f t="shared" si="635"/>
        <v>0</v>
      </c>
      <c r="AM76" s="14">
        <f t="shared" si="636"/>
        <v>0</v>
      </c>
      <c r="AN76" s="14">
        <f t="shared" si="637"/>
        <v>0</v>
      </c>
      <c r="AO76" s="14">
        <f t="shared" si="638"/>
        <v>0</v>
      </c>
      <c r="AP76" s="14">
        <f t="shared" si="639"/>
        <v>0</v>
      </c>
      <c r="AQ76" s="14">
        <f t="shared" si="640"/>
        <v>0</v>
      </c>
      <c r="AR76" s="14">
        <f t="shared" si="641"/>
        <v>0</v>
      </c>
      <c r="AS76" s="15">
        <f t="shared" si="642"/>
        <v>0</v>
      </c>
      <c r="AT76" s="15">
        <f t="shared" si="643"/>
        <v>0</v>
      </c>
      <c r="AU76" s="15">
        <f t="shared" si="644"/>
        <v>0</v>
      </c>
      <c r="AV76" s="15">
        <f t="shared" si="645"/>
        <v>0</v>
      </c>
      <c r="AW76" s="15">
        <f t="shared" si="646"/>
        <v>0</v>
      </c>
      <c r="AX76" s="15">
        <f t="shared" si="647"/>
        <v>0</v>
      </c>
      <c r="AY76" s="14">
        <f t="shared" si="648"/>
        <v>0</v>
      </c>
      <c r="AZ76" s="14">
        <f t="shared" si="649"/>
        <v>0</v>
      </c>
      <c r="BA76" s="14">
        <f t="shared" si="650"/>
        <v>0</v>
      </c>
      <c r="BB76" s="14">
        <f t="shared" si="651"/>
        <v>0</v>
      </c>
      <c r="BC76" s="14">
        <f t="shared" si="652"/>
        <v>0</v>
      </c>
      <c r="BD76" s="14">
        <f t="shared" si="653"/>
        <v>0</v>
      </c>
      <c r="BE76" s="15">
        <f t="shared" si="654"/>
        <v>0</v>
      </c>
      <c r="BF76" s="15">
        <f t="shared" si="655"/>
        <v>0</v>
      </c>
      <c r="BG76" s="15">
        <f t="shared" si="656"/>
        <v>0</v>
      </c>
      <c r="BH76" s="15">
        <f t="shared" si="657"/>
        <v>0</v>
      </c>
      <c r="BI76" s="15">
        <f t="shared" si="658"/>
        <v>0</v>
      </c>
      <c r="BJ76" s="15">
        <f t="shared" si="659"/>
        <v>0</v>
      </c>
    </row>
    <row r="77" spans="1:62">
      <c r="A77" s="73"/>
      <c r="B77" s="74"/>
      <c r="C77" s="74"/>
      <c r="D77" s="74"/>
      <c r="E77" s="74"/>
      <c r="F77" s="74"/>
      <c r="G77" s="74"/>
      <c r="H77" s="74"/>
      <c r="I77" s="74"/>
      <c r="J77" s="75"/>
      <c r="K77" s="59"/>
      <c r="O77" s="14"/>
      <c r="P77" s="14"/>
      <c r="Q77" s="14"/>
      <c r="R77" s="14"/>
      <c r="S77" s="14"/>
      <c r="T77" s="14"/>
      <c r="U77" s="15"/>
      <c r="V77" s="15"/>
      <c r="W77" s="15"/>
      <c r="X77" s="15"/>
      <c r="Y77" s="15"/>
      <c r="Z77" s="15"/>
      <c r="AA77" s="14"/>
      <c r="AB77" s="14"/>
      <c r="AC77" s="14"/>
      <c r="AD77" s="14"/>
      <c r="AE77" s="14"/>
      <c r="AF77" s="14"/>
      <c r="AG77" s="15"/>
      <c r="AH77" s="15"/>
      <c r="AI77" s="15"/>
      <c r="AJ77" s="15"/>
      <c r="AK77" s="15"/>
      <c r="AL77" s="15"/>
      <c r="AM77" s="14"/>
      <c r="AN77" s="14"/>
      <c r="AO77" s="14"/>
      <c r="AP77" s="14"/>
      <c r="AQ77" s="14"/>
      <c r="AR77" s="14"/>
      <c r="AS77" s="15"/>
      <c r="AT77" s="15"/>
      <c r="AU77" s="15"/>
      <c r="AV77" s="15"/>
      <c r="AW77" s="15"/>
      <c r="AX77" s="15"/>
      <c r="AY77" s="14"/>
      <c r="AZ77" s="14"/>
      <c r="BA77" s="14"/>
      <c r="BB77" s="14"/>
      <c r="BC77" s="14"/>
      <c r="BD77" s="14"/>
      <c r="BE77" s="15"/>
      <c r="BF77" s="15"/>
      <c r="BG77" s="15"/>
      <c r="BH77" s="15"/>
      <c r="BI77" s="15"/>
      <c r="BJ77" s="15"/>
    </row>
    <row r="78" spans="1:62">
      <c r="A78" s="76"/>
      <c r="B78" s="76"/>
      <c r="C78" s="76"/>
      <c r="D78" s="76"/>
      <c r="E78" s="77"/>
      <c r="F78" s="78"/>
      <c r="G78" s="79"/>
      <c r="H78" s="80"/>
      <c r="I78" s="81"/>
      <c r="J78" s="82"/>
      <c r="K78" s="59"/>
      <c r="O78" s="14">
        <f>IF(R78+S78&gt;0,1,0)</f>
        <v>0</v>
      </c>
      <c r="P78" s="14">
        <f>IF(R78&gt;S78,1,0)</f>
        <v>0</v>
      </c>
      <c r="Q78" s="14">
        <f>IF(O78*S78&gt;R78,1,0)</f>
        <v>0</v>
      </c>
      <c r="R78" s="14">
        <f>IF(O$1=$F78,$H78,IF(O$1=$G78,$J78,0))</f>
        <v>0</v>
      </c>
      <c r="S78" s="14">
        <f>IF(O$1=$F78,$J78,IF(O$1=$G78,$H78,0))</f>
        <v>0</v>
      </c>
      <c r="T78" s="14">
        <f>IF(R78&gt;S78,2,0)</f>
        <v>0</v>
      </c>
      <c r="U78" s="15">
        <f>IF(X78+Y78&gt;0,1,0)</f>
        <v>0</v>
      </c>
      <c r="V78" s="15">
        <f>IF(X78&gt;Y78,1,0)</f>
        <v>0</v>
      </c>
      <c r="W78" s="15">
        <f>IF(U78*Y78&gt;X78,1,0)</f>
        <v>0</v>
      </c>
      <c r="X78" s="15">
        <f>IF(U$1=$F78,$H78,IF(U$1=$G78,$J78,0))</f>
        <v>0</v>
      </c>
      <c r="Y78" s="15">
        <f>IF(U$1=$F78,$J78,IF(U$1=$G78,$H78,0))</f>
        <v>0</v>
      </c>
      <c r="Z78" s="15">
        <f>IF(X78&gt;Y78,2,0)</f>
        <v>0</v>
      </c>
      <c r="AA78" s="14">
        <f t="shared" ref="AA78:AA81" si="672">IF(AD78+AE78&gt;0,1,0)</f>
        <v>0</v>
      </c>
      <c r="AB78" s="14">
        <f t="shared" ref="AB78:AB81" si="673">IF(AD78&gt;AE78,1,0)</f>
        <v>0</v>
      </c>
      <c r="AC78" s="14">
        <f t="shared" ref="AC78:AC81" si="674">IF(AA78*AE78&gt;AD78,1,0)</f>
        <v>0</v>
      </c>
      <c r="AD78" s="14">
        <f t="shared" ref="AD78:AD81" si="675">IF(AA$1=$F78,$H78,IF(AA$1=$G78,$J78,0))</f>
        <v>0</v>
      </c>
      <c r="AE78" s="14">
        <f t="shared" ref="AE78:AE81" si="676">IF(AA$1=$F78,$J78,IF(AA$1=$G78,$H78,0))</f>
        <v>0</v>
      </c>
      <c r="AF78" s="14">
        <f t="shared" ref="AF78:AF81" si="677">IF(AD78&gt;AE78,2,0)</f>
        <v>0</v>
      </c>
      <c r="AG78" s="15">
        <f t="shared" ref="AG78:AG81" si="678">IF(AJ78+AK78&gt;0,1,0)</f>
        <v>0</v>
      </c>
      <c r="AH78" s="15">
        <f t="shared" ref="AH78:AH81" si="679">IF(AJ78&gt;AK78,1,0)</f>
        <v>0</v>
      </c>
      <c r="AI78" s="15">
        <f t="shared" ref="AI78:AI81" si="680">IF(AG78*AK78&gt;AJ78,1,0)</f>
        <v>0</v>
      </c>
      <c r="AJ78" s="15">
        <f t="shared" ref="AJ78:AJ81" si="681">IF(AG$1=$F78,$H78,IF(AG$1=$G78,$J78,0))</f>
        <v>0</v>
      </c>
      <c r="AK78" s="15">
        <f t="shared" ref="AK78:AK81" si="682">IF(AG$1=$F78,$J78,IF(AG$1=$G78,$H78,0))</f>
        <v>0</v>
      </c>
      <c r="AL78" s="15">
        <f t="shared" ref="AL78:AL81" si="683">IF(AJ78&gt;AK78,2,0)</f>
        <v>0</v>
      </c>
      <c r="AM78" s="14">
        <f t="shared" ref="AM78:AM81" si="684">IF(AP78+AQ78&gt;0,1,0)</f>
        <v>0</v>
      </c>
      <c r="AN78" s="14">
        <f t="shared" ref="AN78:AN81" si="685">IF(AP78&gt;AQ78,1,0)</f>
        <v>0</v>
      </c>
      <c r="AO78" s="14">
        <f t="shared" ref="AO78:AO81" si="686">IF(AM78*AQ78&gt;AP78,1,0)</f>
        <v>0</v>
      </c>
      <c r="AP78" s="14">
        <f t="shared" ref="AP78:AP81" si="687">IF(AM$1=$F78,$H78,IF(AM$1=$G78,$J78,0))</f>
        <v>0</v>
      </c>
      <c r="AQ78" s="14">
        <f t="shared" ref="AQ78:AQ81" si="688">IF(AM$1=$F78,$J78,IF(AM$1=$G78,$H78,0))</f>
        <v>0</v>
      </c>
      <c r="AR78" s="14">
        <f t="shared" ref="AR78:AR81" si="689">IF(AP78&gt;AQ78,2,0)</f>
        <v>0</v>
      </c>
      <c r="AS78" s="15">
        <f t="shared" ref="AS78:AS81" si="690">IF(AV78+AW78&gt;0,1,0)</f>
        <v>0</v>
      </c>
      <c r="AT78" s="15">
        <f t="shared" ref="AT78:AT81" si="691">IF(AV78&gt;AW78,1,0)</f>
        <v>0</v>
      </c>
      <c r="AU78" s="15">
        <f t="shared" ref="AU78:AU81" si="692">IF(AS78*AW78&gt;AV78,1,0)</f>
        <v>0</v>
      </c>
      <c r="AV78" s="15">
        <f t="shared" ref="AV78:AV81" si="693">IF(AS$1=$F78,$H78,IF(AS$1=$G78,$J78,0))</f>
        <v>0</v>
      </c>
      <c r="AW78" s="15">
        <f t="shared" ref="AW78:AW81" si="694">IF(AS$1=$F78,$J78,IF(AS$1=$G78,$H78,0))</f>
        <v>0</v>
      </c>
      <c r="AX78" s="15">
        <f t="shared" ref="AX78:AX81" si="695">IF(AV78&gt;AW78,2,0)</f>
        <v>0</v>
      </c>
      <c r="AY78" s="14">
        <f t="shared" ref="AY78:AY81" si="696">IF(BB78+BC78&gt;0,1,0)</f>
        <v>0</v>
      </c>
      <c r="AZ78" s="14">
        <f t="shared" ref="AZ78:AZ81" si="697">IF(BB78&gt;BC78,1,0)</f>
        <v>0</v>
      </c>
      <c r="BA78" s="14">
        <f t="shared" ref="BA78:BA81" si="698">IF(AY78*BC78&gt;BB78,1,0)</f>
        <v>0</v>
      </c>
      <c r="BB78" s="14">
        <f t="shared" ref="BB78:BB81" si="699">IF(AY$1=$F78,$H78,IF(AY$1=$G78,$J78,0))</f>
        <v>0</v>
      </c>
      <c r="BC78" s="14">
        <f t="shared" ref="BC78:BC81" si="700">IF(AY$1=$F78,$J78,IF(AY$1=$G78,$H78,0))</f>
        <v>0</v>
      </c>
      <c r="BD78" s="14">
        <f t="shared" ref="BD78:BD81" si="701">IF(BB78&gt;BC78,2,0)</f>
        <v>0</v>
      </c>
      <c r="BE78" s="15">
        <f t="shared" ref="BE78:BE81" si="702">IF(BH78+BI78&gt;0,1,0)</f>
        <v>0</v>
      </c>
      <c r="BF78" s="15">
        <f t="shared" ref="BF78:BF81" si="703">IF(BH78&gt;BI78,1,0)</f>
        <v>0</v>
      </c>
      <c r="BG78" s="15">
        <f t="shared" ref="BG78:BG81" si="704">IF(BE78*BI78&gt;BH78,1,0)</f>
        <v>0</v>
      </c>
      <c r="BH78" s="15">
        <f t="shared" ref="BH78:BH81" si="705">IF(BE$1=$F78,$H78,IF(BE$1=$G78,$J78,0))</f>
        <v>0</v>
      </c>
      <c r="BI78" s="15">
        <f t="shared" ref="BI78:BI81" si="706">IF(BE$1=$F78,$J78,IF(BE$1=$G78,$H78,0))</f>
        <v>0</v>
      </c>
      <c r="BJ78" s="15">
        <f t="shared" ref="BJ78:BJ81" si="707">IF(BH78&gt;BI78,2,0)</f>
        <v>0</v>
      </c>
    </row>
    <row r="79" spans="1:62">
      <c r="A79" s="54"/>
      <c r="B79" s="58"/>
      <c r="C79" s="54"/>
      <c r="D79" s="54"/>
      <c r="E79" s="83"/>
      <c r="F79" s="58"/>
      <c r="G79" s="84"/>
      <c r="H79" s="85"/>
      <c r="I79" s="81"/>
      <c r="J79" s="86"/>
      <c r="K79" s="59"/>
      <c r="O79" s="14">
        <f t="shared" ref="O79:O81" si="708">IF(R79+S79&gt;0,1,0)</f>
        <v>0</v>
      </c>
      <c r="P79" s="14">
        <f t="shared" ref="P79:P81" si="709">IF(R79&gt;S79,1,0)</f>
        <v>0</v>
      </c>
      <c r="Q79" s="14">
        <f t="shared" ref="Q79:Q81" si="710">IF(O79*S79&gt;R79,1,0)</f>
        <v>0</v>
      </c>
      <c r="R79" s="14">
        <f t="shared" ref="R79:R81" si="711">IF(O$1=$F79,$H79,IF(O$1=$G79,$J79,0))</f>
        <v>0</v>
      </c>
      <c r="S79" s="14">
        <f t="shared" ref="S79:S81" si="712">IF(O$1=$F79,$J79,IF(O$1=$G79,$H79,0))</f>
        <v>0</v>
      </c>
      <c r="T79" s="14">
        <f t="shared" ref="T79:T81" si="713">IF(R79&gt;S79,2,0)</f>
        <v>0</v>
      </c>
      <c r="U79" s="15">
        <f t="shared" ref="U79:U81" si="714">IF(X79+Y79&gt;0,1,0)</f>
        <v>0</v>
      </c>
      <c r="V79" s="15">
        <f t="shared" ref="V79:V81" si="715">IF(X79&gt;Y79,1,0)</f>
        <v>0</v>
      </c>
      <c r="W79" s="15">
        <f t="shared" ref="W79:W81" si="716">IF(U79*Y79&gt;X79,1,0)</f>
        <v>0</v>
      </c>
      <c r="X79" s="15">
        <f t="shared" ref="X79:X81" si="717">IF(U$1=$F79,$H79,IF(U$1=$G79,$J79,0))</f>
        <v>0</v>
      </c>
      <c r="Y79" s="15">
        <f t="shared" ref="Y79:Y81" si="718">IF(U$1=$F79,$J79,IF(U$1=$G79,$H79,0))</f>
        <v>0</v>
      </c>
      <c r="Z79" s="15">
        <f t="shared" ref="Z79:Z81" si="719">IF(X79&gt;Y79,2,0)</f>
        <v>0</v>
      </c>
      <c r="AA79" s="14">
        <f t="shared" si="672"/>
        <v>0</v>
      </c>
      <c r="AB79" s="14">
        <f t="shared" si="673"/>
        <v>0</v>
      </c>
      <c r="AC79" s="14">
        <f t="shared" si="674"/>
        <v>0</v>
      </c>
      <c r="AD79" s="14">
        <f t="shared" si="675"/>
        <v>0</v>
      </c>
      <c r="AE79" s="14">
        <f t="shared" si="676"/>
        <v>0</v>
      </c>
      <c r="AF79" s="14">
        <f t="shared" si="677"/>
        <v>0</v>
      </c>
      <c r="AG79" s="15">
        <f t="shared" si="678"/>
        <v>0</v>
      </c>
      <c r="AH79" s="15">
        <f t="shared" si="679"/>
        <v>0</v>
      </c>
      <c r="AI79" s="15">
        <f t="shared" si="680"/>
        <v>0</v>
      </c>
      <c r="AJ79" s="15">
        <f t="shared" si="681"/>
        <v>0</v>
      </c>
      <c r="AK79" s="15">
        <f t="shared" si="682"/>
        <v>0</v>
      </c>
      <c r="AL79" s="15">
        <f t="shared" si="683"/>
        <v>0</v>
      </c>
      <c r="AM79" s="14">
        <f t="shared" si="684"/>
        <v>0</v>
      </c>
      <c r="AN79" s="14">
        <f t="shared" si="685"/>
        <v>0</v>
      </c>
      <c r="AO79" s="14">
        <f t="shared" si="686"/>
        <v>0</v>
      </c>
      <c r="AP79" s="14">
        <f t="shared" si="687"/>
        <v>0</v>
      </c>
      <c r="AQ79" s="14">
        <f t="shared" si="688"/>
        <v>0</v>
      </c>
      <c r="AR79" s="14">
        <f t="shared" si="689"/>
        <v>0</v>
      </c>
      <c r="AS79" s="15">
        <f t="shared" si="690"/>
        <v>0</v>
      </c>
      <c r="AT79" s="15">
        <f t="shared" si="691"/>
        <v>0</v>
      </c>
      <c r="AU79" s="15">
        <f t="shared" si="692"/>
        <v>0</v>
      </c>
      <c r="AV79" s="15">
        <f t="shared" si="693"/>
        <v>0</v>
      </c>
      <c r="AW79" s="15">
        <f t="shared" si="694"/>
        <v>0</v>
      </c>
      <c r="AX79" s="15">
        <f t="shared" si="695"/>
        <v>0</v>
      </c>
      <c r="AY79" s="14">
        <f t="shared" si="696"/>
        <v>0</v>
      </c>
      <c r="AZ79" s="14">
        <f t="shared" si="697"/>
        <v>0</v>
      </c>
      <c r="BA79" s="14">
        <f t="shared" si="698"/>
        <v>0</v>
      </c>
      <c r="BB79" s="14">
        <f t="shared" si="699"/>
        <v>0</v>
      </c>
      <c r="BC79" s="14">
        <f t="shared" si="700"/>
        <v>0</v>
      </c>
      <c r="BD79" s="14">
        <f t="shared" si="701"/>
        <v>0</v>
      </c>
      <c r="BE79" s="15">
        <f t="shared" si="702"/>
        <v>0</v>
      </c>
      <c r="BF79" s="15">
        <f t="shared" si="703"/>
        <v>0</v>
      </c>
      <c r="BG79" s="15">
        <f t="shared" si="704"/>
        <v>0</v>
      </c>
      <c r="BH79" s="15">
        <f t="shared" si="705"/>
        <v>0</v>
      </c>
      <c r="BI79" s="15">
        <f t="shared" si="706"/>
        <v>0</v>
      </c>
      <c r="BJ79" s="15">
        <f t="shared" si="707"/>
        <v>0</v>
      </c>
    </row>
    <row r="80" spans="1:62">
      <c r="A80" s="54"/>
      <c r="B80" s="58"/>
      <c r="C80" s="54"/>
      <c r="D80" s="54"/>
      <c r="E80" s="83"/>
      <c r="F80" s="58"/>
      <c r="G80" s="84"/>
      <c r="H80" s="85"/>
      <c r="I80" s="81"/>
      <c r="J80" s="86"/>
      <c r="K80" s="59"/>
      <c r="O80" s="14">
        <f t="shared" si="708"/>
        <v>0</v>
      </c>
      <c r="P80" s="14">
        <f t="shared" si="709"/>
        <v>0</v>
      </c>
      <c r="Q80" s="14">
        <f t="shared" si="710"/>
        <v>0</v>
      </c>
      <c r="R80" s="14">
        <f t="shared" si="711"/>
        <v>0</v>
      </c>
      <c r="S80" s="14">
        <f t="shared" si="712"/>
        <v>0</v>
      </c>
      <c r="T80" s="14">
        <f t="shared" si="713"/>
        <v>0</v>
      </c>
      <c r="U80" s="15">
        <f t="shared" si="714"/>
        <v>0</v>
      </c>
      <c r="V80" s="15">
        <f t="shared" si="715"/>
        <v>0</v>
      </c>
      <c r="W80" s="15">
        <f t="shared" si="716"/>
        <v>0</v>
      </c>
      <c r="X80" s="15">
        <f t="shared" si="717"/>
        <v>0</v>
      </c>
      <c r="Y80" s="15">
        <f t="shared" si="718"/>
        <v>0</v>
      </c>
      <c r="Z80" s="15">
        <f t="shared" si="719"/>
        <v>0</v>
      </c>
      <c r="AA80" s="14">
        <f t="shared" si="672"/>
        <v>0</v>
      </c>
      <c r="AB80" s="14">
        <f t="shared" si="673"/>
        <v>0</v>
      </c>
      <c r="AC80" s="14">
        <f t="shared" si="674"/>
        <v>0</v>
      </c>
      <c r="AD80" s="14">
        <f t="shared" si="675"/>
        <v>0</v>
      </c>
      <c r="AE80" s="14">
        <f t="shared" si="676"/>
        <v>0</v>
      </c>
      <c r="AF80" s="14">
        <f t="shared" si="677"/>
        <v>0</v>
      </c>
      <c r="AG80" s="15">
        <f t="shared" si="678"/>
        <v>0</v>
      </c>
      <c r="AH80" s="15">
        <f t="shared" si="679"/>
        <v>0</v>
      </c>
      <c r="AI80" s="15">
        <f t="shared" si="680"/>
        <v>0</v>
      </c>
      <c r="AJ80" s="15">
        <f t="shared" si="681"/>
        <v>0</v>
      </c>
      <c r="AK80" s="15">
        <f t="shared" si="682"/>
        <v>0</v>
      </c>
      <c r="AL80" s="15">
        <f t="shared" si="683"/>
        <v>0</v>
      </c>
      <c r="AM80" s="14">
        <f t="shared" si="684"/>
        <v>0</v>
      </c>
      <c r="AN80" s="14">
        <f t="shared" si="685"/>
        <v>0</v>
      </c>
      <c r="AO80" s="14">
        <f t="shared" si="686"/>
        <v>0</v>
      </c>
      <c r="AP80" s="14">
        <f t="shared" si="687"/>
        <v>0</v>
      </c>
      <c r="AQ80" s="14">
        <f t="shared" si="688"/>
        <v>0</v>
      </c>
      <c r="AR80" s="14">
        <f t="shared" si="689"/>
        <v>0</v>
      </c>
      <c r="AS80" s="15">
        <f t="shared" si="690"/>
        <v>0</v>
      </c>
      <c r="AT80" s="15">
        <f t="shared" si="691"/>
        <v>0</v>
      </c>
      <c r="AU80" s="15">
        <f t="shared" si="692"/>
        <v>0</v>
      </c>
      <c r="AV80" s="15">
        <f t="shared" si="693"/>
        <v>0</v>
      </c>
      <c r="AW80" s="15">
        <f t="shared" si="694"/>
        <v>0</v>
      </c>
      <c r="AX80" s="15">
        <f t="shared" si="695"/>
        <v>0</v>
      </c>
      <c r="AY80" s="14">
        <f t="shared" si="696"/>
        <v>0</v>
      </c>
      <c r="AZ80" s="14">
        <f t="shared" si="697"/>
        <v>0</v>
      </c>
      <c r="BA80" s="14">
        <f t="shared" si="698"/>
        <v>0</v>
      </c>
      <c r="BB80" s="14">
        <f t="shared" si="699"/>
        <v>0</v>
      </c>
      <c r="BC80" s="14">
        <f t="shared" si="700"/>
        <v>0</v>
      </c>
      <c r="BD80" s="14">
        <f t="shared" si="701"/>
        <v>0</v>
      </c>
      <c r="BE80" s="15">
        <f t="shared" si="702"/>
        <v>0</v>
      </c>
      <c r="BF80" s="15">
        <f t="shared" si="703"/>
        <v>0</v>
      </c>
      <c r="BG80" s="15">
        <f t="shared" si="704"/>
        <v>0</v>
      </c>
      <c r="BH80" s="15">
        <f t="shared" si="705"/>
        <v>0</v>
      </c>
      <c r="BI80" s="15">
        <f t="shared" si="706"/>
        <v>0</v>
      </c>
      <c r="BJ80" s="15">
        <f t="shared" si="707"/>
        <v>0</v>
      </c>
    </row>
    <row r="81" spans="1:62">
      <c r="A81" s="87"/>
      <c r="B81" s="88"/>
      <c r="C81" s="87"/>
      <c r="D81" s="87"/>
      <c r="E81" s="89"/>
      <c r="F81" s="88"/>
      <c r="G81" s="90"/>
      <c r="H81" s="91"/>
      <c r="I81" s="92"/>
      <c r="J81" s="93"/>
      <c r="K81" s="59"/>
      <c r="O81" s="14">
        <f t="shared" si="708"/>
        <v>0</v>
      </c>
      <c r="P81" s="14">
        <f t="shared" si="709"/>
        <v>0</v>
      </c>
      <c r="Q81" s="14">
        <f t="shared" si="710"/>
        <v>0</v>
      </c>
      <c r="R81" s="14">
        <f t="shared" si="711"/>
        <v>0</v>
      </c>
      <c r="S81" s="14">
        <f t="shared" si="712"/>
        <v>0</v>
      </c>
      <c r="T81" s="14">
        <f t="shared" si="713"/>
        <v>0</v>
      </c>
      <c r="U81" s="15">
        <f t="shared" si="714"/>
        <v>0</v>
      </c>
      <c r="V81" s="15">
        <f t="shared" si="715"/>
        <v>0</v>
      </c>
      <c r="W81" s="15">
        <f t="shared" si="716"/>
        <v>0</v>
      </c>
      <c r="X81" s="15">
        <f t="shared" si="717"/>
        <v>0</v>
      </c>
      <c r="Y81" s="15">
        <f t="shared" si="718"/>
        <v>0</v>
      </c>
      <c r="Z81" s="15">
        <f t="shared" si="719"/>
        <v>0</v>
      </c>
      <c r="AA81" s="14">
        <f t="shared" si="672"/>
        <v>0</v>
      </c>
      <c r="AB81" s="14">
        <f t="shared" si="673"/>
        <v>0</v>
      </c>
      <c r="AC81" s="14">
        <f t="shared" si="674"/>
        <v>0</v>
      </c>
      <c r="AD81" s="14">
        <f t="shared" si="675"/>
        <v>0</v>
      </c>
      <c r="AE81" s="14">
        <f t="shared" si="676"/>
        <v>0</v>
      </c>
      <c r="AF81" s="14">
        <f t="shared" si="677"/>
        <v>0</v>
      </c>
      <c r="AG81" s="15">
        <f t="shared" si="678"/>
        <v>0</v>
      </c>
      <c r="AH81" s="15">
        <f t="shared" si="679"/>
        <v>0</v>
      </c>
      <c r="AI81" s="15">
        <f t="shared" si="680"/>
        <v>0</v>
      </c>
      <c r="AJ81" s="15">
        <f t="shared" si="681"/>
        <v>0</v>
      </c>
      <c r="AK81" s="15">
        <f t="shared" si="682"/>
        <v>0</v>
      </c>
      <c r="AL81" s="15">
        <f t="shared" si="683"/>
        <v>0</v>
      </c>
      <c r="AM81" s="14">
        <f t="shared" si="684"/>
        <v>0</v>
      </c>
      <c r="AN81" s="14">
        <f t="shared" si="685"/>
        <v>0</v>
      </c>
      <c r="AO81" s="14">
        <f t="shared" si="686"/>
        <v>0</v>
      </c>
      <c r="AP81" s="14">
        <f t="shared" si="687"/>
        <v>0</v>
      </c>
      <c r="AQ81" s="14">
        <f t="shared" si="688"/>
        <v>0</v>
      </c>
      <c r="AR81" s="14">
        <f t="shared" si="689"/>
        <v>0</v>
      </c>
      <c r="AS81" s="15">
        <f t="shared" si="690"/>
        <v>0</v>
      </c>
      <c r="AT81" s="15">
        <f t="shared" si="691"/>
        <v>0</v>
      </c>
      <c r="AU81" s="15">
        <f t="shared" si="692"/>
        <v>0</v>
      </c>
      <c r="AV81" s="15">
        <f t="shared" si="693"/>
        <v>0</v>
      </c>
      <c r="AW81" s="15">
        <f t="shared" si="694"/>
        <v>0</v>
      </c>
      <c r="AX81" s="15">
        <f t="shared" si="695"/>
        <v>0</v>
      </c>
      <c r="AY81" s="14">
        <f t="shared" si="696"/>
        <v>0</v>
      </c>
      <c r="AZ81" s="14">
        <f t="shared" si="697"/>
        <v>0</v>
      </c>
      <c r="BA81" s="14">
        <f t="shared" si="698"/>
        <v>0</v>
      </c>
      <c r="BB81" s="14">
        <f t="shared" si="699"/>
        <v>0</v>
      </c>
      <c r="BC81" s="14">
        <f t="shared" si="700"/>
        <v>0</v>
      </c>
      <c r="BD81" s="14">
        <f t="shared" si="701"/>
        <v>0</v>
      </c>
      <c r="BE81" s="15">
        <f t="shared" si="702"/>
        <v>0</v>
      </c>
      <c r="BF81" s="15">
        <f t="shared" si="703"/>
        <v>0</v>
      </c>
      <c r="BG81" s="15">
        <f t="shared" si="704"/>
        <v>0</v>
      </c>
      <c r="BH81" s="15">
        <f t="shared" si="705"/>
        <v>0</v>
      </c>
      <c r="BI81" s="15">
        <f t="shared" si="706"/>
        <v>0</v>
      </c>
      <c r="BJ81" s="15">
        <f t="shared" si="707"/>
        <v>0</v>
      </c>
    </row>
    <row r="82" spans="1:62">
      <c r="A82" s="73"/>
      <c r="B82" s="74"/>
      <c r="C82" s="74"/>
      <c r="D82" s="74"/>
      <c r="E82" s="74"/>
      <c r="F82" s="74"/>
      <c r="G82" s="74"/>
      <c r="H82" s="74"/>
      <c r="I82" s="74"/>
      <c r="J82" s="75"/>
      <c r="O82" s="3" t="str">
        <f>O1</f>
        <v>Hradiště A</v>
      </c>
      <c r="P82" s="3"/>
      <c r="Q82" s="3"/>
      <c r="R82" s="3"/>
      <c r="S82" s="3"/>
      <c r="T82" s="3"/>
      <c r="U82" s="4" t="str">
        <f>U1</f>
        <v>Bílá Hora Plus</v>
      </c>
      <c r="V82" s="4"/>
      <c r="W82" s="4"/>
      <c r="X82" s="4"/>
      <c r="Y82" s="4"/>
      <c r="Z82" s="4"/>
      <c r="AA82" s="3" t="str">
        <f>AA1</f>
        <v>Bílá Hora A</v>
      </c>
      <c r="AB82" s="3"/>
      <c r="AC82" s="3"/>
      <c r="AD82" s="3"/>
      <c r="AE82" s="3"/>
      <c r="AF82" s="3"/>
      <c r="AG82" s="4" t="str">
        <f>AG1</f>
        <v>Janovice</v>
      </c>
      <c r="AH82" s="4"/>
      <c r="AI82" s="4"/>
      <c r="AJ82" s="4"/>
      <c r="AK82" s="4"/>
      <c r="AL82" s="4"/>
      <c r="AM82" s="3" t="str">
        <f>AM1</f>
        <v>Stod</v>
      </c>
      <c r="AN82" s="3"/>
      <c r="AO82" s="3"/>
      <c r="AP82" s="3"/>
      <c r="AQ82" s="3"/>
      <c r="AR82" s="3"/>
      <c r="AS82" s="4" t="str">
        <f>AS1</f>
        <v>Košutka</v>
      </c>
      <c r="AT82" s="4"/>
      <c r="AU82" s="4"/>
      <c r="AV82" s="4"/>
      <c r="AW82" s="4"/>
      <c r="AX82" s="4"/>
      <c r="AY82" s="3" t="str">
        <f>AY1</f>
        <v>Nová Hospoda</v>
      </c>
      <c r="AZ82" s="3"/>
      <c r="BA82" s="3"/>
      <c r="BB82" s="3"/>
      <c r="BC82" s="3"/>
      <c r="BD82" s="3"/>
      <c r="BE82" s="5" t="str">
        <f>BE1</f>
        <v>Volný los</v>
      </c>
      <c r="BF82" s="6"/>
      <c r="BG82" s="6"/>
      <c r="BH82" s="6"/>
      <c r="BI82" s="6"/>
      <c r="BJ82" s="7"/>
    </row>
    <row r="83" spans="1:62">
      <c r="A83" s="94"/>
      <c r="C83" s="94"/>
      <c r="D83" s="94"/>
      <c r="E83" s="95"/>
      <c r="F83" s="96"/>
      <c r="G83" s="96"/>
      <c r="O83" s="14" t="s">
        <v>2</v>
      </c>
      <c r="P83" s="14" t="s">
        <v>3</v>
      </c>
      <c r="Q83" s="14" t="s">
        <v>4</v>
      </c>
      <c r="R83" s="14" t="s">
        <v>5</v>
      </c>
      <c r="S83" s="14" t="s">
        <v>6</v>
      </c>
      <c r="T83" s="14" t="s">
        <v>7</v>
      </c>
      <c r="U83" s="15" t="s">
        <v>2</v>
      </c>
      <c r="V83" s="15" t="s">
        <v>3</v>
      </c>
      <c r="W83" s="15" t="s">
        <v>4</v>
      </c>
      <c r="X83" s="15" t="s">
        <v>5</v>
      </c>
      <c r="Y83" s="15" t="s">
        <v>6</v>
      </c>
      <c r="Z83" s="15" t="s">
        <v>7</v>
      </c>
      <c r="AA83" s="14" t="s">
        <v>2</v>
      </c>
      <c r="AB83" s="14" t="s">
        <v>3</v>
      </c>
      <c r="AC83" s="14" t="s">
        <v>4</v>
      </c>
      <c r="AD83" s="14" t="s">
        <v>5</v>
      </c>
      <c r="AE83" s="14" t="s">
        <v>6</v>
      </c>
      <c r="AF83" s="14" t="s">
        <v>7</v>
      </c>
      <c r="AG83" s="15" t="s">
        <v>2</v>
      </c>
      <c r="AH83" s="15" t="s">
        <v>3</v>
      </c>
      <c r="AI83" s="15" t="s">
        <v>4</v>
      </c>
      <c r="AJ83" s="15" t="s">
        <v>5</v>
      </c>
      <c r="AK83" s="15" t="s">
        <v>6</v>
      </c>
      <c r="AL83" s="15" t="s">
        <v>7</v>
      </c>
      <c r="AM83" s="14" t="s">
        <v>2</v>
      </c>
      <c r="AN83" s="14" t="s">
        <v>3</v>
      </c>
      <c r="AO83" s="14" t="s">
        <v>4</v>
      </c>
      <c r="AP83" s="14" t="s">
        <v>5</v>
      </c>
      <c r="AQ83" s="14" t="s">
        <v>6</v>
      </c>
      <c r="AR83" s="14" t="s">
        <v>7</v>
      </c>
      <c r="AS83" s="15" t="s">
        <v>2</v>
      </c>
      <c r="AT83" s="15" t="s">
        <v>3</v>
      </c>
      <c r="AU83" s="15" t="s">
        <v>4</v>
      </c>
      <c r="AV83" s="15" t="s">
        <v>5</v>
      </c>
      <c r="AW83" s="15" t="s">
        <v>6</v>
      </c>
      <c r="AX83" s="15" t="s">
        <v>7</v>
      </c>
      <c r="AY83" s="14" t="s">
        <v>2</v>
      </c>
      <c r="AZ83" s="14" t="s">
        <v>3</v>
      </c>
      <c r="BA83" s="14" t="s">
        <v>4</v>
      </c>
      <c r="BB83" s="14" t="s">
        <v>5</v>
      </c>
      <c r="BC83" s="14" t="s">
        <v>6</v>
      </c>
      <c r="BD83" s="14" t="s">
        <v>7</v>
      </c>
      <c r="BE83" s="15" t="s">
        <v>2</v>
      </c>
      <c r="BF83" s="15" t="s">
        <v>3</v>
      </c>
      <c r="BG83" s="15" t="s">
        <v>4</v>
      </c>
      <c r="BH83" s="15" t="s">
        <v>5</v>
      </c>
      <c r="BI83" s="15" t="s">
        <v>6</v>
      </c>
      <c r="BJ83" s="15" t="s">
        <v>7</v>
      </c>
    </row>
    <row r="84" spans="1:62">
      <c r="A84" s="96"/>
      <c r="B84" s="96"/>
      <c r="C84" s="96"/>
      <c r="D84" s="96"/>
      <c r="E84" s="96"/>
      <c r="F84" s="96"/>
      <c r="G84" s="98"/>
      <c r="O84" s="14">
        <f>SUM(O8:O81)</f>
        <v>12</v>
      </c>
      <c r="P84" s="14">
        <f t="shared" ref="P84:T84" si="720">SUM(P8:P81)</f>
        <v>6</v>
      </c>
      <c r="Q84" s="14">
        <f t="shared" si="720"/>
        <v>6</v>
      </c>
      <c r="R84" s="14">
        <f t="shared" si="720"/>
        <v>40</v>
      </c>
      <c r="S84" s="14">
        <f t="shared" si="720"/>
        <v>39</v>
      </c>
      <c r="T84" s="14">
        <f t="shared" si="720"/>
        <v>12</v>
      </c>
      <c r="U84" s="15">
        <f>SUM(U8:U81)</f>
        <v>12</v>
      </c>
      <c r="V84" s="15">
        <f t="shared" ref="V84:Z84" si="721">SUM(V8:V81)</f>
        <v>5</v>
      </c>
      <c r="W84" s="15">
        <f t="shared" si="721"/>
        <v>7</v>
      </c>
      <c r="X84" s="15">
        <f t="shared" si="721"/>
        <v>38</v>
      </c>
      <c r="Y84" s="15">
        <f t="shared" si="721"/>
        <v>46</v>
      </c>
      <c r="Z84" s="15">
        <f t="shared" si="721"/>
        <v>10</v>
      </c>
      <c r="AA84" s="14">
        <f>SUM(AA8:AA81)</f>
        <v>12</v>
      </c>
      <c r="AB84" s="14">
        <f t="shared" ref="AB84:AF84" si="722">SUM(AB8:AB81)</f>
        <v>2</v>
      </c>
      <c r="AC84" s="14">
        <f t="shared" si="722"/>
        <v>10</v>
      </c>
      <c r="AD84" s="14">
        <f t="shared" si="722"/>
        <v>16</v>
      </c>
      <c r="AE84" s="14">
        <f t="shared" si="722"/>
        <v>53</v>
      </c>
      <c r="AF84" s="14">
        <f t="shared" si="722"/>
        <v>4</v>
      </c>
      <c r="AG84" s="15">
        <f>SUM(AG8:AG81)</f>
        <v>12</v>
      </c>
      <c r="AH84" s="15">
        <f t="shared" ref="AH84:AL84" si="723">SUM(AH8:AH81)</f>
        <v>11</v>
      </c>
      <c r="AI84" s="15">
        <f t="shared" si="723"/>
        <v>1</v>
      </c>
      <c r="AJ84" s="15">
        <f t="shared" si="723"/>
        <v>59</v>
      </c>
      <c r="AK84" s="15">
        <f t="shared" si="723"/>
        <v>27</v>
      </c>
      <c r="AL84" s="15">
        <f t="shared" si="723"/>
        <v>22</v>
      </c>
      <c r="AM84" s="14">
        <f>SUM(AM8:AM81)</f>
        <v>12</v>
      </c>
      <c r="AN84" s="14">
        <f t="shared" ref="AN84:AR84" si="724">SUM(AN8:AN81)</f>
        <v>1</v>
      </c>
      <c r="AO84" s="14">
        <f t="shared" si="724"/>
        <v>11</v>
      </c>
      <c r="AP84" s="14">
        <f t="shared" si="724"/>
        <v>19</v>
      </c>
      <c r="AQ84" s="14">
        <f t="shared" si="724"/>
        <v>55</v>
      </c>
      <c r="AR84" s="14">
        <f t="shared" si="724"/>
        <v>2</v>
      </c>
      <c r="AS84" s="15">
        <f>SUM(AS8:AS81)</f>
        <v>12</v>
      </c>
      <c r="AT84" s="15">
        <f t="shared" ref="AT84:AX84" si="725">SUM(AT8:AT81)</f>
        <v>8</v>
      </c>
      <c r="AU84" s="15">
        <f t="shared" si="725"/>
        <v>4</v>
      </c>
      <c r="AV84" s="15">
        <f t="shared" si="725"/>
        <v>55</v>
      </c>
      <c r="AW84" s="15">
        <f t="shared" si="725"/>
        <v>34</v>
      </c>
      <c r="AX84" s="15">
        <f t="shared" si="725"/>
        <v>16</v>
      </c>
      <c r="AY84" s="14">
        <f>SUM(AY8:AY81)</f>
        <v>12</v>
      </c>
      <c r="AZ84" s="14">
        <f t="shared" ref="AZ84:BD84" si="726">SUM(AZ8:AZ81)</f>
        <v>9</v>
      </c>
      <c r="BA84" s="14">
        <f t="shared" si="726"/>
        <v>3</v>
      </c>
      <c r="BB84" s="14">
        <f t="shared" si="726"/>
        <v>56</v>
      </c>
      <c r="BC84" s="14">
        <f t="shared" si="726"/>
        <v>29</v>
      </c>
      <c r="BD84" s="14">
        <f t="shared" si="726"/>
        <v>18</v>
      </c>
      <c r="BE84" s="15">
        <f>SUM(BE8:BE81)</f>
        <v>0</v>
      </c>
      <c r="BF84" s="15">
        <f t="shared" ref="BF84:BJ84" si="727">SUM(BF8:BF81)</f>
        <v>0</v>
      </c>
      <c r="BG84" s="15">
        <f t="shared" si="727"/>
        <v>0</v>
      </c>
      <c r="BH84" s="15">
        <f t="shared" si="727"/>
        <v>0</v>
      </c>
      <c r="BI84" s="15">
        <f t="shared" si="727"/>
        <v>0</v>
      </c>
      <c r="BJ84" s="15">
        <f t="shared" si="727"/>
        <v>0</v>
      </c>
    </row>
    <row r="85" spans="1:62">
      <c r="A85" s="99" t="s">
        <v>37</v>
      </c>
      <c r="B85" s="99"/>
      <c r="C85" s="99"/>
      <c r="D85" s="99"/>
      <c r="E85" s="99"/>
      <c r="F85" s="99"/>
      <c r="G85" s="98"/>
    </row>
    <row r="86" spans="1:62">
      <c r="A86" s="96"/>
      <c r="B86" s="98"/>
      <c r="C86" s="98"/>
      <c r="D86" s="98"/>
      <c r="E86" s="98"/>
      <c r="F86" s="98"/>
      <c r="G86" s="98"/>
    </row>
  </sheetData>
  <mergeCells count="44">
    <mergeCell ref="BE82:BJ82"/>
    <mergeCell ref="A85:F85"/>
    <mergeCell ref="U82:Z82"/>
    <mergeCell ref="AA82:AF82"/>
    <mergeCell ref="AG82:AL82"/>
    <mergeCell ref="AM82:AR82"/>
    <mergeCell ref="AS82:AX82"/>
    <mergeCell ref="AY82:BD82"/>
    <mergeCell ref="A62:J62"/>
    <mergeCell ref="A67:J67"/>
    <mergeCell ref="A72:J72"/>
    <mergeCell ref="A77:J77"/>
    <mergeCell ref="A82:J82"/>
    <mergeCell ref="O82:T82"/>
    <mergeCell ref="A32:J32"/>
    <mergeCell ref="A37:J37"/>
    <mergeCell ref="A42:J42"/>
    <mergeCell ref="A47:J47"/>
    <mergeCell ref="A52:J52"/>
    <mergeCell ref="A57:J57"/>
    <mergeCell ref="A7:J7"/>
    <mergeCell ref="A12:J12"/>
    <mergeCell ref="BL13:BS14"/>
    <mergeCell ref="A17:J17"/>
    <mergeCell ref="A22:J22"/>
    <mergeCell ref="A27:J27"/>
    <mergeCell ref="A3:J3"/>
    <mergeCell ref="BL3:BS3"/>
    <mergeCell ref="A4:J4"/>
    <mergeCell ref="BL4:BS4"/>
    <mergeCell ref="A5:J5"/>
    <mergeCell ref="H6:J6"/>
    <mergeCell ref="AS1:AX1"/>
    <mergeCell ref="AY1:BD1"/>
    <mergeCell ref="BE1:BJ1"/>
    <mergeCell ref="BL1:BS1"/>
    <mergeCell ref="A2:J2"/>
    <mergeCell ref="BL2:BS2"/>
    <mergeCell ref="A1:J1"/>
    <mergeCell ref="O1:T1"/>
    <mergeCell ref="U1:Z1"/>
    <mergeCell ref="AA1:AF1"/>
    <mergeCell ref="AG1:AL1"/>
    <mergeCell ref="AM1:AR1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Výsledky_MP_PM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Vyrut</dc:creator>
  <cp:lastModifiedBy>Radek Vyrut</cp:lastModifiedBy>
  <dcterms:created xsi:type="dcterms:W3CDTF">2023-10-05T08:17:04Z</dcterms:created>
  <dcterms:modified xsi:type="dcterms:W3CDTF">2023-10-05T08:17:28Z</dcterms:modified>
</cp:coreProperties>
</file>